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Fin. plan 2024\"/>
    </mc:Choice>
  </mc:AlternateContent>
  <xr:revisionPtr revIDLastSave="0" documentId="13_ncr:1_{B83A9011-4410-4F20-89D4-5CEA2B72AA10}" xr6:coauthVersionLast="47" xr6:coauthVersionMax="47" xr10:uidLastSave="{00000000-0000-0000-0000-000000000000}"/>
  <bookViews>
    <workbookView xWindow="-120" yWindow="-120" windowWidth="29040" windowHeight="15840" xr2:uid="{54CCCB51-103D-4ABF-972B-780749F76549}"/>
  </bookViews>
  <sheets>
    <sheet name="III izmjena FP 2024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1" l="1"/>
  <c r="C131" i="1"/>
  <c r="D126" i="1"/>
  <c r="C126" i="1"/>
  <c r="D97" i="1"/>
  <c r="C97" i="1"/>
  <c r="D57" i="1"/>
  <c r="C57" i="1"/>
  <c r="D41" i="1"/>
  <c r="C41" i="1"/>
  <c r="D34" i="1"/>
  <c r="C34" i="1"/>
  <c r="D24" i="1"/>
  <c r="C24" i="1"/>
  <c r="D3" i="1"/>
  <c r="C3" i="1"/>
  <c r="D38" i="1" l="1"/>
  <c r="C140" i="1"/>
  <c r="D140" i="1"/>
  <c r="C38" i="1"/>
  <c r="C141" i="1" l="1"/>
  <c r="D141" i="1"/>
</calcChain>
</file>

<file path=xl/sharedStrings.xml><?xml version="1.0" encoding="utf-8"?>
<sst xmlns="http://schemas.openxmlformats.org/spreadsheetml/2006/main" count="146" uniqueCount="144">
  <si>
    <t>PRIHODI</t>
  </si>
  <si>
    <t>II izmjena 2024</t>
  </si>
  <si>
    <t>III izmjena 2024</t>
  </si>
  <si>
    <t>1. Prihodi od prodaje usluga (AOP 129)</t>
  </si>
  <si>
    <t>Prihodi - izdavanje RFID kartice</t>
  </si>
  <si>
    <t>Prihodi - zakup poslovnog prostora</t>
  </si>
  <si>
    <t>Prihodi - zbrinjavanje otpada</t>
  </si>
  <si>
    <t>Prihodi - najam radnog stroja</t>
  </si>
  <si>
    <t>Prihodi - javne površine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</si>
  <si>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</si>
  <si>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</si>
  <si>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</si>
  <si>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</si>
  <si>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</si>
  <si>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 - kućanstva</t>
  </si>
  <si>
    <t>Prihodi - varijabilni dio  - privreda</t>
  </si>
  <si>
    <t>Prihodi - varijabilni dio  - izvanredni</t>
  </si>
  <si>
    <t>Prihodi - odvoz i deponiranje otpada</t>
  </si>
  <si>
    <t>Prihodi - Grad Pag - javne površine</t>
  </si>
  <si>
    <t>Prihodi - usluge na groblju</t>
  </si>
  <si>
    <t>Prihodi - godišnja grobna naknada</t>
  </si>
  <si>
    <t>Prihodi - reciklažno dvorište</t>
  </si>
  <si>
    <t>Prihodi - ostale usluge</t>
  </si>
  <si>
    <t>Prihodi - prodaja vozila (Iveco, Piaggio, M. Fuso)</t>
  </si>
  <si>
    <t>2. Ostali poslovni prihodi (AOP 132)</t>
  </si>
  <si>
    <t>Prihodi od ugovornih kazni</t>
  </si>
  <si>
    <t>Prihodi od nagrada, potpora i pomoći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</si>
  <si>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</si>
  <si>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</si>
  <si>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</si>
  <si>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</si>
  <si>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</si>
  <si>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</si>
  <si>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</si>
  <si>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</si>
  <si>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</si>
  <si>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</si>
  <si>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</si>
  <si>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</si>
  <si>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</si>
  <si>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</si>
  <si>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</si>
  <si>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</si>
  <si>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</si>
  <si>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</si>
  <si>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</si>
  <si>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Korisnička kartica za otpadomjere</t>
  </si>
  <si>
    <t>Električna energija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</si>
  <si>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</si>
  <si>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</si>
  <si>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</si>
  <si>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</si>
  <si>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</si>
  <si>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</si>
  <si>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</si>
  <si>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</si>
  <si>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</si>
  <si>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</si>
  <si>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Najam vozila</t>
  </si>
  <si>
    <t>Servis opreme i alata</t>
  </si>
  <si>
    <t>Servis strojeva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</si>
  <si>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</si>
  <si>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</si>
  <si>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</si>
  <si>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</si>
  <si>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</si>
  <si>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</si>
  <si>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</si>
  <si>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</si>
  <si>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</si>
  <si>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Izrada elaborata</t>
  </si>
  <si>
    <t>Tahograf</t>
  </si>
  <si>
    <t>Sustav praćenja vozila</t>
  </si>
  <si>
    <t>Zaštita na radu</t>
  </si>
  <si>
    <t>Revizorske usluge</t>
  </si>
  <si>
    <t>Konzultantske usluge</t>
  </si>
  <si>
    <t>Leasing vozila (operativni)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</si>
  <si>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</si>
  <si>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</si>
  <si>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</si>
  <si>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</si>
  <si>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</si>
  <si>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</si>
  <si>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zbrinjavanja otpada</t>
  </si>
  <si>
    <t>Troškovi deratizacije i dezinsekcije</t>
  </si>
  <si>
    <t>Troškovi analiza (plinovi, voda, raspoloživost kapaciteta)</t>
  </si>
  <si>
    <t>Usluge vezane za radove na odlagalištu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</si>
  <si>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</si>
  <si>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</si>
  <si>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</si>
  <si>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</si>
  <si>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</si>
  <si>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</si>
  <si>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</si>
  <si>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</si>
  <si>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</si>
  <si>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</si>
  <si>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</si>
  <si>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</si>
  <si>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</si>
  <si>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</si>
  <si>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</si>
  <si>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Trošak Rent a car 50%</t>
  </si>
  <si>
    <t>Trošak Rent a car 50% - nepriznati</t>
  </si>
  <si>
    <t>Drugi dohodak - neto, porezi i doprinosi</t>
  </si>
  <si>
    <t>Troškovi reprezentacije 50%</t>
  </si>
  <si>
    <t>Nepriznati troškovi reprezentacije 50%</t>
  </si>
  <si>
    <t>Premije osiguranja vozila</t>
  </si>
  <si>
    <t>Premije osiguranja imovine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</si>
  <si>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</si>
  <si>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</si>
  <si>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</si>
  <si>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</si>
  <si>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</si>
  <si>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</si>
  <si>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priljev sredstava</t>
  </si>
  <si>
    <t>Naknada za okvirni kredit ESB</t>
  </si>
  <si>
    <t>Članarine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</si>
  <si>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</si>
  <si>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</si>
  <si>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</si>
  <si>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</si>
  <si>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</si>
  <si>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</si>
  <si>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</si>
  <si>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</si>
  <si>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Porezno priznate donacije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</si>
  <si>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</si>
  <si>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</si>
  <si>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</si>
  <si>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</si>
  <si>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dugoročni kredit</t>
  </si>
  <si>
    <t>Kamate - OTP financijski leasing</t>
  </si>
  <si>
    <t>Kamate - PBZ financijski leasing</t>
  </si>
  <si>
    <t>Kamate - ESB financijski leasing</t>
  </si>
  <si>
    <t>Kamate - ESB dozvoljeni minus</t>
  </si>
  <si>
    <t>Kamate - novi financijski i operativni leasing</t>
  </si>
  <si>
    <t>Ostale zatezne kamate</t>
  </si>
  <si>
    <t>Ostali financijski rashodi</t>
  </si>
  <si>
    <t>UKUPNI RASHODI</t>
  </si>
  <si>
    <t>DOBIT ILI GUBITAK PRIJE OPOREZIVANJA</t>
  </si>
  <si>
    <t>III izmjena i dopuna financijskog plana za 2024. godinu prihvaćena je na sjednici NO 17.12.2024. godine</t>
  </si>
  <si>
    <t>Direktor:</t>
  </si>
  <si>
    <t>Luka Meštrović, 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</si>
</sst>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3" xfId="0" applyNumberFormat="1" applyBorder="1"/>
    <xf numFmtId="0" fontId="0" fillId="3" borderId="3" xfId="0" applyFill="1" applyBorder="1"/>
    <xf numFmtId="4" fontId="0" fillId="3" borderId="3" xfId="0" applyNumberForma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2" fillId="0" borderId="3" xfId="0" applyNumberFormat="1" applyFont="1" applyBorder="1"/>
    <xf numFmtId="0" fontId="0" fillId="3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1" fillId="3" borderId="3" xfId="0" applyNumberFormat="1" applyFont="1" applyFill="1" applyBorder="1"/>
    <xf numFmtId="4" fontId="3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" fontId="3" fillId="0" borderId="3" xfId="0" applyNumberFormat="1" applyFont="1" applyBorder="1"/>
    <xf numFmtId="4" fontId="2" fillId="3" borderId="3" xfId="0" applyNumberFormat="1" applyFont="1" applyFill="1" applyBorder="1"/>
    <xf numFmtId="4" fontId="4" fillId="3" borderId="3" xfId="0" applyNumberFormat="1" applyFont="1" applyFill="1" applyBorder="1"/>
    <xf numFmtId="0" fontId="2" fillId="0" borderId="0" xfId="0" applyFont="1"/>
    <xf numFmtId="0" fontId="0" fillId="0" borderId="10" xfId="0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6994-E968-4D09-9E0A-62AA3C650681}">
  <sheetPr>
    <pageSetUpPr fitToPage="1"/>
  </sheetPr>
  <dimension ref="A1:D149"/>
  <sheetViews>
    <sheetView tabSelected="1" zoomScaleNormal="100" workbookViewId="0">
      <pane ySplit="1" topLeftCell="A122" activePane="bottomLeft" state="frozen"/>
      <selection pane="bottomLeft" activeCell="A17" sqref="A17:XFD17"/>
    </sheetView>
  </sheetViews>
  <sheetFormatPr defaultRowHeight="15" x14ac:dyDescent="0.25"/>
  <cols>
    <col min="1" max="1" width="9.140625" customWidth="1"/>
    <col min="2" max="2" width="40.7109375" customWidth="1"/>
    <col min="3" max="3" width="14.140625" customWidth="1"/>
    <col min="4" max="4" width="14.42578125" customWidth="1"/>
  </cols>
  <sheetData>
    <row r="1" spans="1:4" x14ac:dyDescent="0.25">
      <c r="A1" s="22" t="s">
        <v>0</v>
      </c>
      <c r="B1" s="23"/>
      <c r="C1" s="20" t="s">
        <v>1</v>
      </c>
      <c r="D1" s="20" t="s">
        <v>2</v>
      </c>
    </row>
    <row r="2" spans="1:4" x14ac:dyDescent="0.25">
      <c r="A2" s="24"/>
      <c r="B2" s="25"/>
      <c r="C2" s="21"/>
      <c r="D2" s="21"/>
    </row>
    <row r="3" spans="1:4" x14ac:dyDescent="0.25">
      <c r="A3" s="2" t="s">
        <v>3</v>
      </c>
      <c r="B3" s="2"/>
      <c r="C3" s="3">
        <f>SUM(C4:C23)</f>
        <v>1313280</v>
      </c>
      <c r="D3" s="3">
        <f>SUM(D4:D23)</f>
        <v>1358755</v>
      </c>
    </row>
    <row r="4" spans="1:4" x14ac:dyDescent="0.25">
      <c r="A4" s="4">
        <v>7501</v>
      </c>
      <c r="B4" s="5" t="s">
        <v>4</v>
      </c>
      <c r="C4" s="6">
        <v>100</v>
      </c>
      <c r="D4" s="6">
        <v>35</v>
      </c>
    </row>
    <row r="5" spans="1:4" x14ac:dyDescent="0.25">
      <c r="A5" s="4">
        <v>7504</v>
      </c>
      <c r="B5" s="5" t="s">
        <v>5</v>
      </c>
      <c r="C5" s="6">
        <v>31850</v>
      </c>
      <c r="D5" s="6">
        <v>31850</v>
      </c>
    </row>
    <row r="6" spans="1:4" x14ac:dyDescent="0.25">
      <c r="A6" s="4">
        <v>7050</v>
      </c>
      <c r="B6" s="5" t="s">
        <v>6</v>
      </c>
      <c r="C6" s="6"/>
      <c r="D6" s="6">
        <v>5728</v>
      </c>
    </row>
    <row r="7" spans="1:4" x14ac:dyDescent="0.25">
      <c r="A7" s="4">
        <v>7506</v>
      </c>
      <c r="B7" s="5" t="s">
        <v>7</v>
      </c>
      <c r="C7" s="6">
        <v>3000</v>
      </c>
      <c r="D7" s="6">
        <v>900</v>
      </c>
    </row>
    <row r="8" spans="1:4" x14ac:dyDescent="0.25">
      <c r="A8" s="4">
        <v>7511</v>
      </c>
      <c r="B8" s="5" t="s">
        <v>8</v>
      </c>
      <c r="C8" s="6">
        <v>650</v>
      </c>
      <c r="D8" s="6">
        <v>0</v>
      </c>
    </row>
    <row r="9" spans="1:4" x14ac:dyDescent="0.25">
      <c r="A9" s="4">
        <v>7512</v>
      </c>
      <c r="B9" s="5" t="s">
        <v>9</v>
      </c>
      <c r="C9" s="6">
        <v>15500</v>
      </c>
      <c r="D9" s="6">
        <v>12500</v>
      </c>
    </row>
    <row r="10" spans="1:4" x14ac:dyDescent="0.25">
      <c r="A10" s="4">
        <v>7513</v>
      </c>
      <c r="B10" s="5" t="s">
        <v>10</v>
      </c>
      <c r="C10" s="6">
        <v>1500</v>
      </c>
      <c r="D10" s="6">
        <v>1500</v>
      </c>
    </row>
    <row r="11" spans="1:4" x14ac:dyDescent="0.25">
      <c r="A11" s="4">
        <v>7514</v>
      </c>
      <c r="B11" s="5" t="s">
        <v>11</v>
      </c>
      <c r="C11" s="6">
        <v>1000</v>
      </c>
      <c r="D11" s="6">
        <v>1000</v>
      </c>
    </row>
    <row r="12" spans="1:4" x14ac:dyDescent="0.25">
      <c r="A12" s="4">
        <v>7515</v>
      </c>
      <c r="B12" s="5" t="s">
        <v>12</v>
      </c>
      <c r="C12" s="6">
        <v>535000</v>
      </c>
      <c r="D12" s="6">
        <v>555000</v>
      </c>
    </row>
    <row r="13" spans="1:4" x14ac:dyDescent="0.25">
      <c r="A13" s="4">
        <v>75150</v>
      </c>
      <c r="B13" s="5" t="s">
        <v>13</v>
      </c>
      <c r="C13" s="6">
        <v>210000</v>
      </c>
      <c r="D13" s="6">
        <v>223000</v>
      </c>
    </row>
    <row r="14" spans="1:4" x14ac:dyDescent="0.25">
      <c r="A14" s="4">
        <v>75151</v>
      </c>
      <c r="B14" s="5" t="s">
        <v>14</v>
      </c>
      <c r="C14" s="6">
        <v>80000</v>
      </c>
      <c r="D14" s="6">
        <v>80000</v>
      </c>
    </row>
    <row r="15" spans="1:4" x14ac:dyDescent="0.25">
      <c r="A15" s="4">
        <v>75152</v>
      </c>
      <c r="B15" s="5" t="s">
        <v>15</v>
      </c>
      <c r="C15" s="6">
        <v>70000</v>
      </c>
      <c r="D15" s="6">
        <v>73000</v>
      </c>
    </row>
    <row r="16" spans="1:4" x14ac:dyDescent="0.25">
      <c r="A16" s="4">
        <v>75153</v>
      </c>
      <c r="B16" s="5" t="s">
        <v>16</v>
      </c>
      <c r="C16" s="6">
        <v>55000</v>
      </c>
      <c r="D16" s="6">
        <v>56000</v>
      </c>
    </row>
    <row r="17" spans="1:4" x14ac:dyDescent="0.25">
      <c r="A17" s="4">
        <v>7516</v>
      </c>
      <c r="B17" s="5" t="s">
        <v>17</v>
      </c>
      <c r="C17" s="6">
        <v>190000</v>
      </c>
      <c r="D17" s="6">
        <v>205000</v>
      </c>
    </row>
    <row r="18" spans="1:4" x14ac:dyDescent="0.25">
      <c r="A18" s="4">
        <v>7517</v>
      </c>
      <c r="B18" s="5" t="s">
        <v>18</v>
      </c>
      <c r="C18" s="6">
        <v>36000</v>
      </c>
      <c r="D18" s="6">
        <v>36000</v>
      </c>
    </row>
    <row r="19" spans="1:4" x14ac:dyDescent="0.25">
      <c r="A19" s="4">
        <v>7518</v>
      </c>
      <c r="B19" s="5" t="s">
        <v>19</v>
      </c>
      <c r="C19" s="6">
        <v>20000</v>
      </c>
      <c r="D19" s="6">
        <v>18000</v>
      </c>
    </row>
    <row r="20" spans="1:4" x14ac:dyDescent="0.25">
      <c r="A20" s="4">
        <v>75180</v>
      </c>
      <c r="B20" s="5" t="s">
        <v>20</v>
      </c>
      <c r="C20" s="6">
        <v>26300</v>
      </c>
      <c r="D20" s="6">
        <v>26262</v>
      </c>
    </row>
    <row r="21" spans="1:4" x14ac:dyDescent="0.25">
      <c r="A21" s="4">
        <v>7519</v>
      </c>
      <c r="B21" s="5" t="s">
        <v>21</v>
      </c>
      <c r="C21" s="6">
        <v>20000</v>
      </c>
      <c r="D21" s="6">
        <v>23000</v>
      </c>
    </row>
    <row r="22" spans="1:4" x14ac:dyDescent="0.25">
      <c r="A22" s="4">
        <v>7520</v>
      </c>
      <c r="B22" s="5" t="s">
        <v>22</v>
      </c>
      <c r="C22" s="6">
        <v>7380</v>
      </c>
      <c r="D22" s="6">
        <v>300</v>
      </c>
    </row>
    <row r="23" spans="1:4" x14ac:dyDescent="0.25">
      <c r="A23" s="4">
        <v>7525</v>
      </c>
      <c r="B23" s="5" t="s">
        <v>23</v>
      </c>
      <c r="C23" s="6">
        <v>10000</v>
      </c>
      <c r="D23" s="6">
        <v>9680</v>
      </c>
    </row>
    <row r="24" spans="1:4" x14ac:dyDescent="0.25">
      <c r="A24" s="7" t="s">
        <v>24</v>
      </c>
      <c r="B24" s="2"/>
      <c r="C24" s="3">
        <f>SUM(C25:C33)</f>
        <v>181910</v>
      </c>
      <c r="D24" s="3">
        <f>SUM(D25:D33)</f>
        <v>161900</v>
      </c>
    </row>
    <row r="25" spans="1:4" x14ac:dyDescent="0.25">
      <c r="A25" s="8"/>
      <c r="B25" s="5" t="s">
        <v>25</v>
      </c>
      <c r="C25" s="6">
        <v>500</v>
      </c>
      <c r="D25" s="6">
        <v>0</v>
      </c>
    </row>
    <row r="26" spans="1:4" x14ac:dyDescent="0.25">
      <c r="A26" s="4">
        <v>77094</v>
      </c>
      <c r="B26" s="5" t="s">
        <v>26</v>
      </c>
      <c r="C26" s="6">
        <v>10000</v>
      </c>
      <c r="D26" s="6">
        <v>1035</v>
      </c>
    </row>
    <row r="27" spans="1:4" x14ac:dyDescent="0.25">
      <c r="A27" s="4">
        <v>7861</v>
      </c>
      <c r="B27" s="5" t="s">
        <v>27</v>
      </c>
      <c r="C27" s="6">
        <v>12000</v>
      </c>
      <c r="D27" s="6">
        <v>11200</v>
      </c>
    </row>
    <row r="28" spans="1:4" x14ac:dyDescent="0.25">
      <c r="A28" s="4">
        <v>7862</v>
      </c>
      <c r="B28" s="5" t="s">
        <v>28</v>
      </c>
      <c r="C28" s="6">
        <v>3500</v>
      </c>
      <c r="D28" s="6">
        <v>3015</v>
      </c>
    </row>
    <row r="29" spans="1:4" x14ac:dyDescent="0.25">
      <c r="A29" s="4">
        <v>78621</v>
      </c>
      <c r="B29" s="5" t="s">
        <v>29</v>
      </c>
      <c r="C29" s="6">
        <v>300</v>
      </c>
      <c r="D29" s="6">
        <v>300</v>
      </c>
    </row>
    <row r="30" spans="1:4" x14ac:dyDescent="0.25">
      <c r="A30" s="4">
        <v>7864</v>
      </c>
      <c r="B30" s="5" t="s">
        <v>30</v>
      </c>
      <c r="C30" s="6">
        <v>200</v>
      </c>
      <c r="D30" s="6">
        <v>200</v>
      </c>
    </row>
    <row r="31" spans="1:4" x14ac:dyDescent="0.25">
      <c r="A31" s="4">
        <v>7897</v>
      </c>
      <c r="B31" s="5" t="s">
        <v>31</v>
      </c>
      <c r="C31" s="6">
        <v>155000</v>
      </c>
      <c r="D31" s="6">
        <v>146000</v>
      </c>
    </row>
    <row r="32" spans="1:4" x14ac:dyDescent="0.25">
      <c r="A32" s="4">
        <v>7898</v>
      </c>
      <c r="B32" s="5" t="s">
        <v>32</v>
      </c>
      <c r="C32" s="1">
        <v>140</v>
      </c>
      <c r="D32" s="6">
        <v>140</v>
      </c>
    </row>
    <row r="33" spans="1:4" x14ac:dyDescent="0.25">
      <c r="A33" s="4">
        <v>7899</v>
      </c>
      <c r="B33" s="5" t="s">
        <v>33</v>
      </c>
      <c r="C33" s="1">
        <v>270</v>
      </c>
      <c r="D33" s="6">
        <v>10</v>
      </c>
    </row>
    <row r="34" spans="1:4" x14ac:dyDescent="0.25">
      <c r="A34" s="7" t="s">
        <v>34</v>
      </c>
      <c r="B34" s="2"/>
      <c r="C34" s="3">
        <f t="shared" ref="C34" si="0">SUM(C35:C37)</f>
        <v>2550</v>
      </c>
      <c r="D34" s="3">
        <f>SUM(D35:D37)</f>
        <v>2775</v>
      </c>
    </row>
    <row r="35" spans="1:4" x14ac:dyDescent="0.25">
      <c r="A35" s="4">
        <v>7740</v>
      </c>
      <c r="B35" s="5" t="s">
        <v>35</v>
      </c>
      <c r="C35" s="6">
        <v>50</v>
      </c>
      <c r="D35" s="6">
        <v>40</v>
      </c>
    </row>
    <row r="36" spans="1:4" x14ac:dyDescent="0.25">
      <c r="A36" s="4">
        <v>7742</v>
      </c>
      <c r="B36" s="5" t="s">
        <v>36</v>
      </c>
      <c r="C36" s="1">
        <v>500</v>
      </c>
      <c r="D36" s="6">
        <v>355</v>
      </c>
    </row>
    <row r="37" spans="1:4" x14ac:dyDescent="0.25">
      <c r="A37" s="4">
        <v>7743</v>
      </c>
      <c r="B37" s="5" t="s">
        <v>37</v>
      </c>
      <c r="C37" s="1">
        <v>2000</v>
      </c>
      <c r="D37" s="6">
        <v>2380</v>
      </c>
    </row>
    <row r="38" spans="1:4" x14ac:dyDescent="0.25">
      <c r="A38" s="18" t="s">
        <v>38</v>
      </c>
      <c r="B38" s="19"/>
      <c r="C38" s="9">
        <f>C34+C24+C3</f>
        <v>1497740</v>
      </c>
      <c r="D38" s="9">
        <f>D34+D24+D3</f>
        <v>1523430</v>
      </c>
    </row>
    <row r="39" spans="1:4" x14ac:dyDescent="0.25">
      <c r="A39" s="22" t="s">
        <v>39</v>
      </c>
      <c r="B39" s="23"/>
      <c r="C39" s="20" t="s">
        <v>1</v>
      </c>
      <c r="D39" s="20" t="s">
        <v>2</v>
      </c>
    </row>
    <row r="40" spans="1:4" x14ac:dyDescent="0.25">
      <c r="A40" s="24"/>
      <c r="B40" s="25"/>
      <c r="C40" s="21"/>
      <c r="D40" s="21"/>
    </row>
    <row r="41" spans="1:4" x14ac:dyDescent="0.25">
      <c r="A41" s="7" t="s">
        <v>40</v>
      </c>
      <c r="B41" s="2"/>
      <c r="C41" s="3">
        <f>SUM(C42:C56)</f>
        <v>102800</v>
      </c>
      <c r="D41" s="3">
        <f>SUM(D42:D56)</f>
        <v>85170</v>
      </c>
    </row>
    <row r="42" spans="1:4" x14ac:dyDescent="0.25">
      <c r="A42" s="4">
        <v>4000</v>
      </c>
      <c r="B42" s="5" t="s">
        <v>41</v>
      </c>
      <c r="C42" s="10">
        <v>6500</v>
      </c>
      <c r="D42" s="10">
        <v>8000</v>
      </c>
    </row>
    <row r="43" spans="1:4" x14ac:dyDescent="0.25">
      <c r="A43" s="4">
        <v>4001</v>
      </c>
      <c r="B43" s="5" t="s">
        <v>42</v>
      </c>
      <c r="C43" s="10">
        <v>5000</v>
      </c>
      <c r="D43" s="10">
        <v>3000</v>
      </c>
    </row>
    <row r="44" spans="1:4" x14ac:dyDescent="0.25">
      <c r="A44" s="4">
        <v>4002</v>
      </c>
      <c r="B44" s="5" t="s">
        <v>43</v>
      </c>
      <c r="C44" s="10">
        <v>6100</v>
      </c>
      <c r="D44" s="10">
        <v>6900</v>
      </c>
    </row>
    <row r="45" spans="1:4" x14ac:dyDescent="0.25">
      <c r="A45" s="4">
        <v>4003</v>
      </c>
      <c r="B45" s="5" t="s">
        <v>44</v>
      </c>
      <c r="C45" s="10">
        <v>1500</v>
      </c>
      <c r="D45" s="10">
        <v>1500</v>
      </c>
    </row>
    <row r="46" spans="1:4" x14ac:dyDescent="0.25">
      <c r="A46" s="4">
        <v>4004</v>
      </c>
      <c r="B46" s="5" t="s">
        <v>45</v>
      </c>
      <c r="C46" s="10">
        <v>4000</v>
      </c>
      <c r="D46" s="10">
        <v>2200</v>
      </c>
    </row>
    <row r="47" spans="1:4" x14ac:dyDescent="0.25">
      <c r="A47" s="11">
        <v>4053</v>
      </c>
      <c r="B47" s="12" t="s">
        <v>46</v>
      </c>
      <c r="C47" s="13"/>
      <c r="D47" s="13">
        <v>340</v>
      </c>
    </row>
    <row r="48" spans="1:4" x14ac:dyDescent="0.25">
      <c r="A48" s="4">
        <v>4010</v>
      </c>
      <c r="B48" s="5" t="s">
        <v>47</v>
      </c>
      <c r="C48" s="10">
        <v>18000</v>
      </c>
      <c r="D48" s="10">
        <v>3000</v>
      </c>
    </row>
    <row r="49" spans="1:4" x14ac:dyDescent="0.25">
      <c r="A49" s="4">
        <v>4011</v>
      </c>
      <c r="B49" s="5" t="s">
        <v>48</v>
      </c>
      <c r="C49" s="10">
        <v>1200</v>
      </c>
      <c r="D49" s="10">
        <v>1500</v>
      </c>
    </row>
    <row r="50" spans="1:4" x14ac:dyDescent="0.25">
      <c r="A50" s="4">
        <v>4012</v>
      </c>
      <c r="B50" s="5" t="s">
        <v>49</v>
      </c>
      <c r="C50" s="10">
        <v>1500</v>
      </c>
      <c r="D50" s="10">
        <v>1000</v>
      </c>
    </row>
    <row r="51" spans="1:4" x14ac:dyDescent="0.25">
      <c r="A51" s="4">
        <v>4016</v>
      </c>
      <c r="B51" s="5" t="s">
        <v>50</v>
      </c>
      <c r="C51" s="13">
        <v>40000</v>
      </c>
      <c r="D51" s="13">
        <v>42000</v>
      </c>
    </row>
    <row r="52" spans="1:4" x14ac:dyDescent="0.25">
      <c r="A52" s="4">
        <v>40161</v>
      </c>
      <c r="B52" s="5" t="s">
        <v>51</v>
      </c>
      <c r="C52" s="13">
        <v>200</v>
      </c>
      <c r="D52" s="13">
        <v>200</v>
      </c>
    </row>
    <row r="53" spans="1:4" x14ac:dyDescent="0.25">
      <c r="A53" s="4">
        <v>4050</v>
      </c>
      <c r="B53" s="5" t="s">
        <v>52</v>
      </c>
      <c r="C53" s="13">
        <v>3000</v>
      </c>
      <c r="D53" s="13">
        <v>550</v>
      </c>
    </row>
    <row r="54" spans="1:4" x14ac:dyDescent="0.25">
      <c r="A54" s="4">
        <v>40501</v>
      </c>
      <c r="B54" s="5" t="s">
        <v>53</v>
      </c>
      <c r="C54" s="13">
        <v>6200</v>
      </c>
      <c r="D54" s="13">
        <v>6500</v>
      </c>
    </row>
    <row r="55" spans="1:4" x14ac:dyDescent="0.25">
      <c r="A55" s="4">
        <v>4051</v>
      </c>
      <c r="B55" s="5" t="s">
        <v>54</v>
      </c>
      <c r="C55" s="13">
        <v>3800</v>
      </c>
      <c r="D55" s="13">
        <v>2900</v>
      </c>
    </row>
    <row r="56" spans="1:4" x14ac:dyDescent="0.25">
      <c r="A56" s="4">
        <v>4052</v>
      </c>
      <c r="B56" s="5" t="s">
        <v>55</v>
      </c>
      <c r="C56" s="13">
        <v>5800</v>
      </c>
      <c r="D56" s="13">
        <v>5580</v>
      </c>
    </row>
    <row r="57" spans="1:4" x14ac:dyDescent="0.25">
      <c r="A57" s="7" t="s">
        <v>56</v>
      </c>
      <c r="B57" s="2"/>
      <c r="C57" s="3">
        <f t="shared" ref="C57" si="1">SUM(C58:C94)</f>
        <v>149820</v>
      </c>
      <c r="D57" s="3">
        <f>SUM(D58:D94)</f>
        <v>146556</v>
      </c>
    </row>
    <row r="58" spans="1:4" x14ac:dyDescent="0.25">
      <c r="A58" s="4">
        <v>4100</v>
      </c>
      <c r="B58" s="5" t="s">
        <v>57</v>
      </c>
      <c r="C58" s="1">
        <v>1200</v>
      </c>
      <c r="D58" s="6">
        <v>1200</v>
      </c>
    </row>
    <row r="59" spans="1:4" x14ac:dyDescent="0.25">
      <c r="A59" s="4">
        <v>4102</v>
      </c>
      <c r="B59" s="5" t="s">
        <v>58</v>
      </c>
      <c r="C59" s="6">
        <v>2000</v>
      </c>
      <c r="D59" s="6">
        <v>0</v>
      </c>
    </row>
    <row r="60" spans="1:4" x14ac:dyDescent="0.25">
      <c r="A60" s="4">
        <v>4103</v>
      </c>
      <c r="B60" s="5" t="s">
        <v>59</v>
      </c>
      <c r="C60" s="6">
        <v>5000</v>
      </c>
      <c r="D60" s="6">
        <v>5000</v>
      </c>
    </row>
    <row r="61" spans="1:4" hidden="1" x14ac:dyDescent="0.25">
      <c r="A61" s="4">
        <v>41030</v>
      </c>
      <c r="B61" s="5" t="s">
        <v>60</v>
      </c>
      <c r="C61" s="6">
        <v>0</v>
      </c>
      <c r="D61" s="6">
        <v>0</v>
      </c>
    </row>
    <row r="62" spans="1:4" x14ac:dyDescent="0.25">
      <c r="A62" s="4">
        <v>4104</v>
      </c>
      <c r="B62" s="5" t="s">
        <v>61</v>
      </c>
      <c r="C62" s="6">
        <v>4000</v>
      </c>
      <c r="D62" s="6">
        <v>6500</v>
      </c>
    </row>
    <row r="63" spans="1:4" x14ac:dyDescent="0.25">
      <c r="A63" s="4">
        <v>41041</v>
      </c>
      <c r="B63" s="5" t="s">
        <v>62</v>
      </c>
      <c r="C63" s="6">
        <v>14000</v>
      </c>
      <c r="D63" s="6">
        <v>16000</v>
      </c>
    </row>
    <row r="64" spans="1:4" x14ac:dyDescent="0.25">
      <c r="A64" s="4">
        <v>4105</v>
      </c>
      <c r="B64" s="5" t="s">
        <v>63</v>
      </c>
      <c r="C64" s="6">
        <v>18000</v>
      </c>
      <c r="D64" s="6">
        <v>17000</v>
      </c>
    </row>
    <row r="65" spans="1:4" x14ac:dyDescent="0.25">
      <c r="A65" s="4">
        <v>4106</v>
      </c>
      <c r="B65" s="5" t="s">
        <v>64</v>
      </c>
      <c r="C65" s="6">
        <v>5000</v>
      </c>
      <c r="D65" s="6">
        <v>5000</v>
      </c>
    </row>
    <row r="66" spans="1:4" x14ac:dyDescent="0.25">
      <c r="A66" s="4">
        <v>4107</v>
      </c>
      <c r="B66" s="5" t="s">
        <v>65</v>
      </c>
      <c r="C66" s="6">
        <v>4600</v>
      </c>
      <c r="D66" s="6">
        <v>4600</v>
      </c>
    </row>
    <row r="67" spans="1:4" x14ac:dyDescent="0.25">
      <c r="A67" s="4">
        <v>4108</v>
      </c>
      <c r="B67" s="5" t="s">
        <v>66</v>
      </c>
      <c r="C67" s="6">
        <v>1000</v>
      </c>
      <c r="D67" s="6">
        <v>1000</v>
      </c>
    </row>
    <row r="68" spans="1:4" x14ac:dyDescent="0.25">
      <c r="A68" s="4">
        <v>4120</v>
      </c>
      <c r="B68" s="5" t="s">
        <v>67</v>
      </c>
      <c r="C68" s="6">
        <v>5000</v>
      </c>
      <c r="D68" s="6">
        <v>5000</v>
      </c>
    </row>
    <row r="69" spans="1:4" x14ac:dyDescent="0.25">
      <c r="A69" s="4">
        <v>41200</v>
      </c>
      <c r="B69" s="5" t="s">
        <v>68</v>
      </c>
      <c r="C69" s="6">
        <v>1550</v>
      </c>
      <c r="D69" s="6">
        <v>1550</v>
      </c>
    </row>
    <row r="70" spans="1:4" x14ac:dyDescent="0.25">
      <c r="A70" s="4">
        <v>41201</v>
      </c>
      <c r="B70" s="5" t="s">
        <v>69</v>
      </c>
      <c r="C70" s="6">
        <v>14000</v>
      </c>
      <c r="D70" s="6">
        <v>14000</v>
      </c>
    </row>
    <row r="71" spans="1:4" x14ac:dyDescent="0.25">
      <c r="A71" s="4">
        <v>4121</v>
      </c>
      <c r="B71" s="5" t="s">
        <v>70</v>
      </c>
      <c r="C71" s="6">
        <v>1500</v>
      </c>
      <c r="D71" s="6">
        <v>0</v>
      </c>
    </row>
    <row r="72" spans="1:4" x14ac:dyDescent="0.25">
      <c r="A72" s="4">
        <v>4122</v>
      </c>
      <c r="B72" s="5" t="s">
        <v>71</v>
      </c>
      <c r="C72" s="6">
        <v>2000</v>
      </c>
      <c r="D72" s="6">
        <v>2000</v>
      </c>
    </row>
    <row r="73" spans="1:4" x14ac:dyDescent="0.25">
      <c r="A73" s="4">
        <v>4124</v>
      </c>
      <c r="B73" s="5" t="s">
        <v>72</v>
      </c>
      <c r="C73" s="6">
        <v>3000</v>
      </c>
      <c r="D73" s="6">
        <v>3000</v>
      </c>
    </row>
    <row r="74" spans="1:4" x14ac:dyDescent="0.25">
      <c r="A74" s="4">
        <v>4127</v>
      </c>
      <c r="B74" s="5" t="s">
        <v>73</v>
      </c>
      <c r="C74" s="6">
        <v>5300</v>
      </c>
      <c r="D74" s="6">
        <v>2100</v>
      </c>
    </row>
    <row r="75" spans="1:4" x14ac:dyDescent="0.25">
      <c r="A75" s="4">
        <v>4128</v>
      </c>
      <c r="B75" s="5" t="s">
        <v>74</v>
      </c>
      <c r="C75" s="6"/>
      <c r="D75" s="6">
        <v>2550</v>
      </c>
    </row>
    <row r="76" spans="1:4" x14ac:dyDescent="0.25">
      <c r="A76" s="4">
        <v>4129</v>
      </c>
      <c r="B76" s="5" t="s">
        <v>75</v>
      </c>
      <c r="C76" s="6">
        <v>7300</v>
      </c>
      <c r="D76" s="6">
        <v>2036</v>
      </c>
    </row>
    <row r="77" spans="1:4" x14ac:dyDescent="0.25">
      <c r="A77" s="4">
        <v>4144</v>
      </c>
      <c r="B77" s="5" t="s">
        <v>76</v>
      </c>
      <c r="C77" s="6">
        <v>0</v>
      </c>
      <c r="D77" s="6">
        <v>0</v>
      </c>
    </row>
    <row r="78" spans="1:4" x14ac:dyDescent="0.25">
      <c r="A78" s="4">
        <v>4150</v>
      </c>
      <c r="B78" s="5" t="s">
        <v>77</v>
      </c>
      <c r="C78" s="6">
        <v>1000</v>
      </c>
      <c r="D78" s="6">
        <v>1200</v>
      </c>
    </row>
    <row r="79" spans="1:4" x14ac:dyDescent="0.25">
      <c r="A79" s="4">
        <v>4160</v>
      </c>
      <c r="B79" s="5" t="s">
        <v>78</v>
      </c>
      <c r="C79" s="6">
        <v>200</v>
      </c>
      <c r="D79" s="6">
        <v>200</v>
      </c>
    </row>
    <row r="80" spans="1:4" x14ac:dyDescent="0.25">
      <c r="A80" s="4">
        <v>41600</v>
      </c>
      <c r="B80" s="5" t="s">
        <v>79</v>
      </c>
      <c r="C80" s="6">
        <v>13000</v>
      </c>
      <c r="D80" s="6">
        <v>13000</v>
      </c>
    </row>
    <row r="81" spans="1:4" x14ac:dyDescent="0.25">
      <c r="A81" s="4">
        <v>4161</v>
      </c>
      <c r="B81" s="5" t="s">
        <v>80</v>
      </c>
      <c r="C81" s="6">
        <v>670</v>
      </c>
      <c r="D81" s="6">
        <v>670</v>
      </c>
    </row>
    <row r="82" spans="1:4" x14ac:dyDescent="0.25">
      <c r="A82" s="4">
        <v>41610</v>
      </c>
      <c r="B82" s="5" t="s">
        <v>81</v>
      </c>
      <c r="C82" s="6">
        <v>1200</v>
      </c>
      <c r="D82" s="6">
        <v>1200</v>
      </c>
    </row>
    <row r="83" spans="1:4" x14ac:dyDescent="0.25">
      <c r="A83" s="4">
        <v>41611</v>
      </c>
      <c r="B83" s="5" t="s">
        <v>82</v>
      </c>
      <c r="C83" s="6">
        <v>500</v>
      </c>
      <c r="D83" s="6">
        <v>100</v>
      </c>
    </row>
    <row r="84" spans="1:4" x14ac:dyDescent="0.25">
      <c r="A84" s="4">
        <v>4175</v>
      </c>
      <c r="B84" s="5" t="s">
        <v>83</v>
      </c>
      <c r="C84" s="6">
        <v>12000</v>
      </c>
      <c r="D84" s="6">
        <v>18000</v>
      </c>
    </row>
    <row r="85" spans="1:4" x14ac:dyDescent="0.25">
      <c r="A85" s="4">
        <v>4176</v>
      </c>
      <c r="B85" s="5" t="s">
        <v>84</v>
      </c>
      <c r="C85" s="6">
        <v>5500</v>
      </c>
      <c r="D85" s="6">
        <v>5000</v>
      </c>
    </row>
    <row r="86" spans="1:4" x14ac:dyDescent="0.25">
      <c r="A86" s="4">
        <v>4178</v>
      </c>
      <c r="B86" s="5" t="s">
        <v>85</v>
      </c>
      <c r="C86" s="6">
        <v>4700</v>
      </c>
      <c r="D86" s="6">
        <v>4000</v>
      </c>
    </row>
    <row r="87" spans="1:4" x14ac:dyDescent="0.25">
      <c r="A87" s="4">
        <v>4180</v>
      </c>
      <c r="B87" s="5" t="s">
        <v>86</v>
      </c>
      <c r="C87" s="6">
        <v>2000</v>
      </c>
      <c r="D87" s="6">
        <v>250</v>
      </c>
    </row>
    <row r="88" spans="1:4" x14ac:dyDescent="0.25">
      <c r="A88" s="4">
        <v>4182</v>
      </c>
      <c r="B88" s="5" t="s">
        <v>87</v>
      </c>
      <c r="C88" s="6">
        <v>5100</v>
      </c>
      <c r="D88" s="6">
        <v>5100</v>
      </c>
    </row>
    <row r="89" spans="1:4" x14ac:dyDescent="0.25">
      <c r="A89" s="4">
        <v>4183</v>
      </c>
      <c r="B89" s="5" t="s">
        <v>88</v>
      </c>
      <c r="C89" s="6">
        <v>270</v>
      </c>
      <c r="D89" s="6">
        <v>270</v>
      </c>
    </row>
    <row r="90" spans="1:4" x14ac:dyDescent="0.25">
      <c r="A90" s="4">
        <v>4184</v>
      </c>
      <c r="B90" s="5" t="s">
        <v>89</v>
      </c>
      <c r="C90" s="6">
        <v>230</v>
      </c>
      <c r="D90" s="6">
        <v>230</v>
      </c>
    </row>
    <row r="91" spans="1:4" x14ac:dyDescent="0.25">
      <c r="A91" s="4">
        <v>4191</v>
      </c>
      <c r="B91" s="5" t="s">
        <v>90</v>
      </c>
      <c r="C91" s="6">
        <v>5000</v>
      </c>
      <c r="D91" s="6">
        <v>5000</v>
      </c>
    </row>
    <row r="92" spans="1:4" x14ac:dyDescent="0.25">
      <c r="A92" s="4">
        <v>4192</v>
      </c>
      <c r="B92" s="5" t="s">
        <v>91</v>
      </c>
      <c r="C92" s="6">
        <v>1000</v>
      </c>
      <c r="D92" s="6">
        <v>1000</v>
      </c>
    </row>
    <row r="93" spans="1:4" x14ac:dyDescent="0.25">
      <c r="A93" s="4">
        <v>4195</v>
      </c>
      <c r="B93" s="5" t="s">
        <v>92</v>
      </c>
      <c r="C93" s="6">
        <v>2000</v>
      </c>
      <c r="D93" s="6">
        <v>2200</v>
      </c>
    </row>
    <row r="94" spans="1:4" x14ac:dyDescent="0.25">
      <c r="A94" s="4">
        <v>4199</v>
      </c>
      <c r="B94" s="5" t="s">
        <v>93</v>
      </c>
      <c r="C94" s="6">
        <v>1000</v>
      </c>
      <c r="D94" s="6">
        <v>600</v>
      </c>
    </row>
    <row r="95" spans="1:4" x14ac:dyDescent="0.25">
      <c r="A95" s="7" t="s">
        <v>94</v>
      </c>
      <c r="B95" s="2"/>
      <c r="C95" s="3">
        <v>825500</v>
      </c>
      <c r="D95" s="14">
        <v>855000</v>
      </c>
    </row>
    <row r="96" spans="1:4" x14ac:dyDescent="0.25">
      <c r="A96" s="7" t="s">
        <v>95</v>
      </c>
      <c r="B96" s="2"/>
      <c r="C96" s="3">
        <v>270000</v>
      </c>
      <c r="D96" s="14">
        <v>287000</v>
      </c>
    </row>
    <row r="97" spans="1:4" x14ac:dyDescent="0.25">
      <c r="A97" s="7" t="s">
        <v>96</v>
      </c>
      <c r="B97" s="2"/>
      <c r="C97" s="3">
        <f>SUM(C98:C123)</f>
        <v>43760</v>
      </c>
      <c r="D97" s="3">
        <f>SUM(D98:D123)</f>
        <v>38217</v>
      </c>
    </row>
    <row r="98" spans="1:4" x14ac:dyDescent="0.25">
      <c r="A98" s="4">
        <v>4400</v>
      </c>
      <c r="B98" s="5" t="s">
        <v>97</v>
      </c>
      <c r="C98" s="6">
        <v>800</v>
      </c>
      <c r="D98" s="6">
        <v>900</v>
      </c>
    </row>
    <row r="99" spans="1:4" x14ac:dyDescent="0.25">
      <c r="A99" s="4">
        <v>4401</v>
      </c>
      <c r="B99" s="5" t="s">
        <v>98</v>
      </c>
      <c r="C99" s="6">
        <v>500</v>
      </c>
      <c r="D99" s="6">
        <v>50</v>
      </c>
    </row>
    <row r="100" spans="1:4" x14ac:dyDescent="0.25">
      <c r="A100" s="4">
        <v>4402</v>
      </c>
      <c r="B100" s="5" t="s">
        <v>99</v>
      </c>
      <c r="C100" s="6">
        <v>1460</v>
      </c>
      <c r="D100" s="6">
        <v>1460</v>
      </c>
    </row>
    <row r="101" spans="1:4" x14ac:dyDescent="0.25">
      <c r="A101" s="4">
        <v>4405</v>
      </c>
      <c r="B101" s="5" t="s">
        <v>100</v>
      </c>
      <c r="C101" s="6">
        <v>2650</v>
      </c>
      <c r="D101" s="6">
        <v>2650</v>
      </c>
    </row>
    <row r="102" spans="1:4" x14ac:dyDescent="0.25">
      <c r="A102" s="4">
        <v>4406</v>
      </c>
      <c r="B102" s="5" t="s">
        <v>101</v>
      </c>
      <c r="C102" s="6">
        <v>800</v>
      </c>
      <c r="D102" s="6">
        <v>270</v>
      </c>
    </row>
    <row r="103" spans="1:4" x14ac:dyDescent="0.25">
      <c r="A103" s="4">
        <v>4407</v>
      </c>
      <c r="B103" s="5" t="s">
        <v>102</v>
      </c>
      <c r="C103" s="6"/>
      <c r="D103" s="6">
        <v>96</v>
      </c>
    </row>
    <row r="104" spans="1:4" x14ac:dyDescent="0.25">
      <c r="A104" s="4">
        <v>4408</v>
      </c>
      <c r="B104" s="5" t="s">
        <v>103</v>
      </c>
      <c r="C104" s="6"/>
      <c r="D104" s="6">
        <v>120</v>
      </c>
    </row>
    <row r="105" spans="1:4" x14ac:dyDescent="0.25">
      <c r="A105" s="4">
        <v>4415</v>
      </c>
      <c r="B105" s="5" t="s">
        <v>104</v>
      </c>
      <c r="C105" s="6">
        <v>4000</v>
      </c>
      <c r="D105" s="6">
        <v>3000</v>
      </c>
    </row>
    <row r="106" spans="1:4" x14ac:dyDescent="0.25">
      <c r="A106" s="4">
        <v>4421</v>
      </c>
      <c r="B106" s="5" t="s">
        <v>105</v>
      </c>
      <c r="C106" s="6">
        <v>1320</v>
      </c>
      <c r="D106" s="6">
        <v>655</v>
      </c>
    </row>
    <row r="107" spans="1:4" x14ac:dyDescent="0.25">
      <c r="A107" s="4">
        <v>44211</v>
      </c>
      <c r="B107" s="5" t="s">
        <v>106</v>
      </c>
      <c r="C107" s="6">
        <v>1320</v>
      </c>
      <c r="D107" s="6">
        <v>655</v>
      </c>
    </row>
    <row r="108" spans="1:4" x14ac:dyDescent="0.25">
      <c r="A108" s="4">
        <v>4430</v>
      </c>
      <c r="B108" s="5" t="s">
        <v>107</v>
      </c>
      <c r="C108" s="6">
        <v>12500</v>
      </c>
      <c r="D108" s="6">
        <v>12500</v>
      </c>
    </row>
    <row r="109" spans="1:4" x14ac:dyDescent="0.25">
      <c r="A109" s="4">
        <v>44301</v>
      </c>
      <c r="B109" s="5" t="s">
        <v>108</v>
      </c>
      <c r="C109" s="6">
        <v>2000</v>
      </c>
      <c r="D109" s="6">
        <v>2000</v>
      </c>
    </row>
    <row r="110" spans="1:4" x14ac:dyDescent="0.25">
      <c r="A110" s="4">
        <v>4432</v>
      </c>
      <c r="B110" s="5" t="s">
        <v>109</v>
      </c>
      <c r="C110" s="6">
        <v>2800</v>
      </c>
      <c r="D110" s="6">
        <v>1305</v>
      </c>
    </row>
    <row r="111" spans="1:4" x14ac:dyDescent="0.25">
      <c r="A111" s="4">
        <v>4441</v>
      </c>
      <c r="B111" s="5" t="s">
        <v>110</v>
      </c>
      <c r="C111" s="6">
        <v>130</v>
      </c>
      <c r="D111" s="6">
        <v>70</v>
      </c>
    </row>
    <row r="112" spans="1:4" x14ac:dyDescent="0.25">
      <c r="A112" s="4">
        <v>4463</v>
      </c>
      <c r="B112" s="5" t="s">
        <v>111</v>
      </c>
      <c r="C112" s="6">
        <v>300</v>
      </c>
      <c r="D112" s="6">
        <v>220</v>
      </c>
    </row>
    <row r="113" spans="1:4" x14ac:dyDescent="0.25">
      <c r="A113" s="4">
        <v>4464</v>
      </c>
      <c r="B113" s="5" t="s">
        <v>112</v>
      </c>
      <c r="C113" s="6">
        <v>200</v>
      </c>
      <c r="D113" s="6">
        <v>200</v>
      </c>
    </row>
    <row r="114" spans="1:4" x14ac:dyDescent="0.25">
      <c r="A114" s="4">
        <v>4470</v>
      </c>
      <c r="B114" s="5" t="s">
        <v>113</v>
      </c>
      <c r="C114" s="6">
        <v>1000</v>
      </c>
      <c r="D114" s="6">
        <v>600</v>
      </c>
    </row>
    <row r="115" spans="1:4" x14ac:dyDescent="0.25">
      <c r="A115" s="4">
        <v>4471</v>
      </c>
      <c r="B115" s="5" t="s">
        <v>114</v>
      </c>
      <c r="C115" s="6">
        <v>5500</v>
      </c>
      <c r="D115" s="6">
        <v>6005</v>
      </c>
    </row>
    <row r="116" spans="1:4" x14ac:dyDescent="0.25">
      <c r="A116" s="4">
        <v>44710</v>
      </c>
      <c r="B116" s="5" t="s">
        <v>115</v>
      </c>
      <c r="C116" s="6">
        <v>20</v>
      </c>
      <c r="D116" s="6">
        <v>1</v>
      </c>
    </row>
    <row r="117" spans="1:4" x14ac:dyDescent="0.25">
      <c r="A117" s="4">
        <v>4472</v>
      </c>
      <c r="B117" s="5" t="s">
        <v>116</v>
      </c>
      <c r="C117" s="6">
        <v>400</v>
      </c>
      <c r="D117" s="6">
        <v>400</v>
      </c>
    </row>
    <row r="118" spans="1:4" x14ac:dyDescent="0.25">
      <c r="A118" s="4">
        <v>4473</v>
      </c>
      <c r="B118" s="5" t="s">
        <v>117</v>
      </c>
      <c r="C118" s="6">
        <v>70</v>
      </c>
      <c r="D118" s="6">
        <v>70</v>
      </c>
    </row>
    <row r="119" spans="1:4" x14ac:dyDescent="0.25">
      <c r="A119" s="4">
        <v>4490</v>
      </c>
      <c r="B119" s="5" t="s">
        <v>118</v>
      </c>
      <c r="C119" s="6">
        <v>2500</v>
      </c>
      <c r="D119" s="6">
        <v>1500</v>
      </c>
    </row>
    <row r="120" spans="1:4" x14ac:dyDescent="0.25">
      <c r="A120" s="4">
        <v>44901</v>
      </c>
      <c r="B120" s="5" t="s">
        <v>119</v>
      </c>
      <c r="C120" s="6">
        <v>1330</v>
      </c>
      <c r="D120" s="6">
        <v>1330</v>
      </c>
    </row>
    <row r="121" spans="1:4" x14ac:dyDescent="0.25">
      <c r="A121" s="4">
        <v>4491</v>
      </c>
      <c r="B121" s="5" t="s">
        <v>120</v>
      </c>
      <c r="C121" s="6">
        <v>660</v>
      </c>
      <c r="D121" s="6">
        <v>660</v>
      </c>
    </row>
    <row r="122" spans="1:4" x14ac:dyDescent="0.25">
      <c r="A122" s="4">
        <v>4495</v>
      </c>
      <c r="B122" s="5" t="s">
        <v>121</v>
      </c>
      <c r="C122" s="6">
        <v>1000</v>
      </c>
      <c r="D122" s="6">
        <v>1000</v>
      </c>
    </row>
    <row r="123" spans="1:4" x14ac:dyDescent="0.25">
      <c r="A123" s="4">
        <v>4498</v>
      </c>
      <c r="B123" s="5" t="s">
        <v>122</v>
      </c>
      <c r="C123" s="6">
        <v>500</v>
      </c>
      <c r="D123" s="6">
        <v>500</v>
      </c>
    </row>
    <row r="124" spans="1:4" x14ac:dyDescent="0.25">
      <c r="A124" s="7" t="s">
        <v>123</v>
      </c>
      <c r="B124" s="2"/>
      <c r="C124" s="3">
        <v>58955</v>
      </c>
      <c r="D124" s="3">
        <v>58870</v>
      </c>
    </row>
    <row r="125" spans="1:4" x14ac:dyDescent="0.25">
      <c r="A125" s="7" t="s">
        <v>124</v>
      </c>
      <c r="B125" s="2"/>
      <c r="C125" s="14">
        <v>12000</v>
      </c>
      <c r="D125" s="14">
        <v>19000</v>
      </c>
    </row>
    <row r="126" spans="1:4" x14ac:dyDescent="0.25">
      <c r="A126" s="7" t="s">
        <v>125</v>
      </c>
      <c r="B126" s="2"/>
      <c r="C126" s="14">
        <f t="shared" ref="C126" si="2">SUM(C127:C130)</f>
        <v>3450</v>
      </c>
      <c r="D126" s="14">
        <f>SUM(D127:D130)</f>
        <v>3450</v>
      </c>
    </row>
    <row r="127" spans="1:4" x14ac:dyDescent="0.25">
      <c r="A127" s="4">
        <v>7310</v>
      </c>
      <c r="B127" s="5" t="s">
        <v>126</v>
      </c>
      <c r="C127" s="6">
        <v>2000</v>
      </c>
      <c r="D127" s="6">
        <v>2000</v>
      </c>
    </row>
    <row r="128" spans="1:4" x14ac:dyDescent="0.25">
      <c r="A128" s="4">
        <v>7360</v>
      </c>
      <c r="B128" s="5" t="s">
        <v>127</v>
      </c>
      <c r="C128" s="6">
        <v>660</v>
      </c>
      <c r="D128" s="6">
        <v>660</v>
      </c>
    </row>
    <row r="129" spans="1:4" x14ac:dyDescent="0.25">
      <c r="A129" s="4">
        <v>7361</v>
      </c>
      <c r="B129" s="5" t="s">
        <v>128</v>
      </c>
      <c r="C129" s="6">
        <v>660</v>
      </c>
      <c r="D129" s="6">
        <v>660</v>
      </c>
    </row>
    <row r="130" spans="1:4" x14ac:dyDescent="0.25">
      <c r="A130" s="4">
        <v>7390</v>
      </c>
      <c r="B130" s="5" t="s">
        <v>129</v>
      </c>
      <c r="C130" s="6">
        <v>130</v>
      </c>
      <c r="D130" s="6">
        <v>130</v>
      </c>
    </row>
    <row r="131" spans="1:4" x14ac:dyDescent="0.25">
      <c r="A131" s="7" t="s">
        <v>130</v>
      </c>
      <c r="B131" s="2"/>
      <c r="C131" s="14">
        <f t="shared" ref="C131" si="3">SUM(C132:C139)</f>
        <v>20340</v>
      </c>
      <c r="D131" s="14">
        <f>SUM(D132:D139)</f>
        <v>20390</v>
      </c>
    </row>
    <row r="132" spans="1:4" hidden="1" x14ac:dyDescent="0.25">
      <c r="A132" s="4">
        <v>7200</v>
      </c>
      <c r="B132" s="5" t="s">
        <v>131</v>
      </c>
      <c r="C132" s="6">
        <v>0</v>
      </c>
      <c r="D132" s="6">
        <v>0</v>
      </c>
    </row>
    <row r="133" spans="1:4" x14ac:dyDescent="0.25">
      <c r="A133" s="4">
        <v>7203</v>
      </c>
      <c r="B133" s="5" t="s">
        <v>132</v>
      </c>
      <c r="C133" s="6">
        <v>11700</v>
      </c>
      <c r="D133" s="6">
        <v>11700</v>
      </c>
    </row>
    <row r="134" spans="1:4" x14ac:dyDescent="0.25">
      <c r="A134" s="4">
        <v>7204</v>
      </c>
      <c r="B134" s="5" t="s">
        <v>133</v>
      </c>
      <c r="C134" s="6">
        <v>6700</v>
      </c>
      <c r="D134" s="6">
        <v>6700</v>
      </c>
    </row>
    <row r="135" spans="1:4" x14ac:dyDescent="0.25">
      <c r="A135" s="4">
        <v>7205</v>
      </c>
      <c r="B135" s="5" t="s">
        <v>134</v>
      </c>
      <c r="C135" s="6">
        <v>1500</v>
      </c>
      <c r="D135" s="6">
        <v>1500</v>
      </c>
    </row>
    <row r="136" spans="1:4" x14ac:dyDescent="0.25">
      <c r="A136" s="4">
        <v>7210</v>
      </c>
      <c r="B136" s="5" t="s">
        <v>135</v>
      </c>
      <c r="C136" s="6">
        <v>400</v>
      </c>
      <c r="D136" s="6">
        <v>400</v>
      </c>
    </row>
    <row r="137" spans="1:4" hidden="1" x14ac:dyDescent="0.25">
      <c r="A137" s="4">
        <v>7211</v>
      </c>
      <c r="B137" s="5" t="s">
        <v>136</v>
      </c>
      <c r="C137" s="6">
        <v>0</v>
      </c>
      <c r="D137" s="6">
        <v>0</v>
      </c>
    </row>
    <row r="138" spans="1:4" x14ac:dyDescent="0.25">
      <c r="A138" s="4">
        <v>7212</v>
      </c>
      <c r="B138" s="5" t="s">
        <v>137</v>
      </c>
      <c r="C138" s="6">
        <v>20</v>
      </c>
      <c r="D138" s="6">
        <v>70</v>
      </c>
    </row>
    <row r="139" spans="1:4" x14ac:dyDescent="0.25">
      <c r="A139" s="4">
        <v>7240</v>
      </c>
      <c r="B139" s="5" t="s">
        <v>138</v>
      </c>
      <c r="C139" s="6">
        <v>20</v>
      </c>
      <c r="D139" s="6">
        <v>20</v>
      </c>
    </row>
    <row r="140" spans="1:4" x14ac:dyDescent="0.25">
      <c r="A140" s="26" t="s">
        <v>139</v>
      </c>
      <c r="B140" s="26"/>
      <c r="C140" s="15">
        <f>C131+C126+C125+C124+C97+C96+C95+C57+C41</f>
        <v>1486625</v>
      </c>
      <c r="D140" s="15">
        <f>D131+D126+D125+D124+D97+D96+D95+D57+D41</f>
        <v>1513653</v>
      </c>
    </row>
    <row r="141" spans="1:4" x14ac:dyDescent="0.25">
      <c r="A141" s="26" t="s">
        <v>140</v>
      </c>
      <c r="B141" s="26"/>
      <c r="C141" s="15">
        <f>C38-C140</f>
        <v>11115</v>
      </c>
      <c r="D141" s="15">
        <f>D38-D140</f>
        <v>9777</v>
      </c>
    </row>
    <row r="142" spans="1:4" x14ac:dyDescent="0.25">
      <c r="C142" s="16"/>
      <c r="D142" s="16"/>
    </row>
    <row r="143" spans="1:4" x14ac:dyDescent="0.25">
      <c r="C143" s="16"/>
      <c r="D143" s="16"/>
    </row>
    <row r="144" spans="1:4" x14ac:dyDescent="0.25">
      <c r="A144" t="s">
        <v>141</v>
      </c>
    </row>
    <row r="146" spans="3:4" x14ac:dyDescent="0.25">
      <c r="C146" t="s">
        <v>142</v>
      </c>
    </row>
    <row r="147" spans="3:4" x14ac:dyDescent="0.25">
      <c r="C147" t="s">
        <v>143</v>
      </c>
    </row>
    <row r="149" spans="3:4" x14ac:dyDescent="0.25">
      <c r="C149" s="17"/>
      <c r="D149" s="17"/>
    </row>
  </sheetData>
  <mergeCells count="9">
    <mergeCell ref="A141:B141"/>
    <mergeCell ref="D39:D40"/>
    <mergeCell ref="C39:C40"/>
    <mergeCell ref="A39:B40"/>
    <mergeCell ref="A38:B38"/>
    <mergeCell ref="C1:C2"/>
    <mergeCell ref="D1:D2"/>
    <mergeCell ref="A1:B2"/>
    <mergeCell ref="A140:B140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III izmjena FP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2025-10-20T08:37:36Z</dcterms:created>
  <dcterms:modified xsi:type="dcterms:W3CDTF">2025-10-20T08:49:09Z</dcterms:modified>
</cp:coreProperties>
</file>