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Fin. plan 2025\"/>
    </mc:Choice>
  </mc:AlternateContent>
  <xr:revisionPtr revIDLastSave="0" documentId="13_ncr:1_{7F17E991-83E7-4837-BD6E-349A27592A56}" xr6:coauthVersionLast="47" xr6:coauthVersionMax="47" xr10:uidLastSave="{00000000-0000-0000-0000-000000000000}"/>
  <bookViews>
    <workbookView xWindow="-120" yWindow="-120" windowWidth="29040" windowHeight="15840" xr2:uid="{E9A7875A-FA4D-4EFD-B5C5-E9E1AE24A64E}"/>
  </bookViews>
  <sheets>
    <sheet name="FP2025 III izmje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D126" i="1"/>
  <c r="C126" i="1"/>
  <c r="D99" i="1"/>
  <c r="C99" i="1"/>
  <c r="D58" i="1"/>
  <c r="C58" i="1"/>
  <c r="D42" i="1"/>
  <c r="C42" i="1"/>
  <c r="D35" i="1"/>
  <c r="C35" i="1"/>
  <c r="D25" i="1"/>
  <c r="C25" i="1"/>
  <c r="D4" i="1"/>
  <c r="C4" i="1"/>
  <c r="C39" i="1" l="1"/>
  <c r="C139" i="1"/>
  <c r="D39" i="1"/>
  <c r="D139" i="1"/>
  <c r="C140" i="1" l="1"/>
  <c r="D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C47" authorId="0" shapeId="0" xr:uid="{4A2F8EE1-6F64-480A-A2D3-FC049D0E945F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  <comment ref="A73" authorId="0" shapeId="0" xr:uid="{779059DE-874F-46DD-A371-FB8E677F0BED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Navedeno u planu od početka</t>
        </r>
      </text>
    </comment>
  </commentList>
</comments>
</file>

<file path=xl/sharedStrings.xml><?xml version="1.0" encoding="utf-8"?>
<sst xmlns="http://schemas.openxmlformats.org/spreadsheetml/2006/main" count="144" uniqueCount="142">
  <si>
    <t>PRIHODI</t>
  </si>
  <si>
    <t>II izmjena</t>
  </si>
  <si>
    <t>III izmjena</t>
  </si>
  <si>
    <t>1. Prihodi od prodaje usluga (AOP 129)</t>
  </si>
  <si>
    <t>Prihodi - izdavanje RFID kartice</t>
  </si>
  <si>
    <t>Prihodi - zakup poslovnog prostora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</si>
  <si>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</si>
  <si>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</si>
  <si>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</si>
  <si>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</si>
  <si>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</si>
  <si>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</si>
  <si>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</si>
  <si>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</si>
  <si>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</si>
  <si>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</si>
  <si>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</si>
  <si>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</si>
  <si>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</si>
  <si>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</si>
  <si>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</si>
  <si>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</si>
  <si>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reciklažno dvorište - proizvodni otpad</t>
  </si>
  <si>
    <t>Prihodi - ostale usluge (KD Pag - el. energija)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</si>
  <si>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</si>
  <si>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</si>
  <si>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</si>
  <si>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</si>
  <si>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</si>
  <si>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</si>
  <si>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</si>
  <si>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</si>
  <si>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</si>
  <si>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</si>
  <si>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</si>
  <si>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</si>
  <si>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</si>
  <si>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</si>
  <si>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</si>
  <si>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</si>
  <si>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</si>
  <si>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</si>
  <si>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</si>
  <si>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</si>
  <si>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</si>
  <si>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</si>
  <si>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</si>
  <si>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</si>
  <si>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</si>
  <si>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</si>
  <si>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</si>
  <si>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</si>
  <si>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</si>
  <si>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</si>
  <si>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</si>
  <si>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</si>
  <si>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</si>
  <si>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</si>
  <si>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</si>
  <si>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</si>
  <si>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</si>
  <si>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</si>
  <si>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</si>
  <si>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</si>
  <si>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</si>
  <si>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</si>
  <si>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</si>
  <si>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</si>
  <si>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</si>
  <si>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</si>
  <si>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</si>
  <si>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Izrada projektne dokumentacije</t>
  </si>
  <si>
    <t>Sustav praćenja vozila</t>
  </si>
  <si>
    <t>Zaštita na radu</t>
  </si>
  <si>
    <t>Revizorske usluge</t>
  </si>
  <si>
    <t>Konzultantske usluge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</si>
  <si>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</si>
  <si>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</si>
  <si>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</si>
  <si>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</si>
  <si>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</si>
  <si>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</si>
  <si>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</si>
  <si>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11.2025</t>
  </si>
  <si>
    <t>Troškovi deratizacije i dezinsekcije</t>
  </si>
  <si>
    <t>Troškovi analiza (plinovi, voda, raspoloživost kapaciteta)</t>
  </si>
  <si>
    <t>Usluge vezane za radove na odlagalištu</t>
  </si>
  <si>
    <t>Usluge vezane za radove na reciklažnom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</si>
  <si>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</si>
  <si>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</si>
  <si>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</si>
  <si>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</si>
  <si>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</si>
  <si>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</si>
  <si>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</si>
  <si>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</si>
  <si>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</si>
  <si>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</si>
  <si>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</si>
  <si>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</si>
  <si>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</si>
  <si>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</si>
  <si>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</si>
  <si>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</si>
  <si>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</si>
  <si>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</si>
  <si>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</si>
  <si>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</si>
  <si>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</si>
  <si>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</si>
  <si>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</si>
  <si>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</si>
  <si>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</si>
  <si>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</si>
  <si>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</si>
  <si>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</si>
  <si>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okvirni kredit ESB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</si>
  <si>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</si>
  <si>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</si>
  <si>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</si>
  <si>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</si>
  <si>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</si>
  <si>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</si>
  <si>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</si>
  <si>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</si>
  <si>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</si>
  <si>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</si>
  <si>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</si>
  <si>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</si>
  <si>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</si>
  <si>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</si>
  <si>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</si>
  <si>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</si>
  <si>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</si>
  <si>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</si>
  <si>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</si>
  <si>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</si>
  <si>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</si>
  <si>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</si>
  <si>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III izmjena i dopuna financijskog plana za 2025. godinu prihvaćena je na sjednici NO 15.10.2025.</t>
  </si>
  <si>
    <t>Direktor:</t>
  </si>
  <si>
    <t>Luka Mešrović, bacc.eoc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</si>
</sst>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3" fillId="0" borderId="4" xfId="0" applyNumberFormat="1" applyFont="1" applyBorder="1"/>
    <xf numFmtId="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" fontId="5" fillId="0" borderId="4" xfId="0" applyNumberFormat="1" applyFont="1" applyBorder="1"/>
    <xf numFmtId="4" fontId="3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0" fontId="0" fillId="0" borderId="10" xfId="0" applyBorder="1"/>
    <xf numFmtId="165" fontId="6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123F-F851-40F5-9193-E6A2D25A1D12}">
  <dimension ref="A2:AR163"/>
  <sheetViews>
    <sheetView tabSelected="1" workbookViewId="0">
      <pane ySplit="2" topLeftCell="A3" activePane="bottomLeft" state="frozen"/>
      <selection pane="bottomLeft" activeCell="A127" sqref="A127:XFD127"/>
    </sheetView>
  </sheetViews>
  <sheetFormatPr defaultRowHeight="15" x14ac:dyDescent="0.25"/>
  <cols>
    <col min="1" max="1" width="9.140625" customWidth="1"/>
    <col min="2" max="2" width="49.5703125" customWidth="1"/>
    <col min="3" max="3" width="12.85546875" customWidth="1"/>
    <col min="4" max="4" width="12.5703125" customWidth="1"/>
  </cols>
  <sheetData>
    <row r="2" spans="1:44" x14ac:dyDescent="0.25">
      <c r="A2" s="1" t="s">
        <v>0</v>
      </c>
      <c r="B2" s="2"/>
      <c r="C2" s="3" t="s">
        <v>1</v>
      </c>
      <c r="D2" s="3" t="s">
        <v>2</v>
      </c>
    </row>
    <row r="3" spans="1:44" x14ac:dyDescent="0.25">
      <c r="A3" s="5"/>
      <c r="B3" s="6"/>
      <c r="C3" s="7"/>
      <c r="D3" s="7"/>
    </row>
    <row r="4" spans="1:44" x14ac:dyDescent="0.25">
      <c r="A4" s="8" t="s">
        <v>3</v>
      </c>
      <c r="B4" s="8"/>
      <c r="C4" s="9">
        <f>SUM(C5:C24)</f>
        <v>1447400</v>
      </c>
      <c r="D4" s="9">
        <f>SUM(D5:D24)</f>
        <v>1487550</v>
      </c>
    </row>
    <row r="5" spans="1:44" x14ac:dyDescent="0.25">
      <c r="A5" s="11">
        <v>7501</v>
      </c>
      <c r="B5" s="12" t="s">
        <v>4</v>
      </c>
      <c r="C5" s="13">
        <v>100</v>
      </c>
      <c r="D5" s="14">
        <v>250</v>
      </c>
    </row>
    <row r="6" spans="1:44" x14ac:dyDescent="0.25">
      <c r="A6" s="11">
        <v>7504</v>
      </c>
      <c r="B6" s="12" t="s">
        <v>5</v>
      </c>
      <c r="C6" s="13">
        <v>31800</v>
      </c>
      <c r="D6" s="13">
        <v>31800</v>
      </c>
    </row>
    <row r="7" spans="1:44" s="4" customFormat="1" x14ac:dyDescent="0.25">
      <c r="A7" s="11">
        <v>7506</v>
      </c>
      <c r="B7" s="12" t="s">
        <v>6</v>
      </c>
      <c r="C7" s="13">
        <v>4000</v>
      </c>
      <c r="D7" s="14">
        <v>6000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 s="4" customFormat="1" x14ac:dyDescent="0.25">
      <c r="A8" s="11">
        <v>7511</v>
      </c>
      <c r="B8" s="12" t="s">
        <v>7</v>
      </c>
      <c r="C8" s="13">
        <v>500</v>
      </c>
      <c r="D8" s="13">
        <v>500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s="4" customFormat="1" x14ac:dyDescent="0.25">
      <c r="A9" s="11">
        <v>7512</v>
      </c>
      <c r="B9" s="12" t="s">
        <v>8</v>
      </c>
      <c r="C9" s="13">
        <v>15000</v>
      </c>
      <c r="D9" s="13">
        <v>15000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s="4" customFormat="1" x14ac:dyDescent="0.25">
      <c r="A10" s="11">
        <v>7513</v>
      </c>
      <c r="B10" s="12" t="s">
        <v>9</v>
      </c>
      <c r="C10" s="13">
        <v>2000</v>
      </c>
      <c r="D10" s="13">
        <v>2000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4" customFormat="1" x14ac:dyDescent="0.25">
      <c r="A11" s="11">
        <v>7514</v>
      </c>
      <c r="B11" s="12" t="s">
        <v>10</v>
      </c>
      <c r="C11" s="13">
        <v>1000</v>
      </c>
      <c r="D11" s="13">
        <v>1000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 s="4" customFormat="1" x14ac:dyDescent="0.25">
      <c r="A12" s="11">
        <v>7515</v>
      </c>
      <c r="B12" s="12" t="s">
        <v>11</v>
      </c>
      <c r="C12" s="13">
        <v>560000</v>
      </c>
      <c r="D12" s="13">
        <v>560000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4" s="4" customFormat="1" x14ac:dyDescent="0.25">
      <c r="A13" s="11">
        <v>75150</v>
      </c>
      <c r="B13" s="12" t="s">
        <v>12</v>
      </c>
      <c r="C13" s="13">
        <v>230000</v>
      </c>
      <c r="D13" s="13">
        <v>230000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 s="4" customFormat="1" x14ac:dyDescent="0.25">
      <c r="A14" s="11">
        <v>75151</v>
      </c>
      <c r="B14" s="12" t="s">
        <v>13</v>
      </c>
      <c r="C14" s="13">
        <v>82000</v>
      </c>
      <c r="D14" s="13">
        <v>82000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4" customFormat="1" x14ac:dyDescent="0.25">
      <c r="A15" s="11">
        <v>75152</v>
      </c>
      <c r="B15" s="12" t="s">
        <v>14</v>
      </c>
      <c r="C15" s="13">
        <v>75000</v>
      </c>
      <c r="D15" s="13">
        <v>75000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s="4" customFormat="1" x14ac:dyDescent="0.25">
      <c r="A16" s="11">
        <v>75153</v>
      </c>
      <c r="B16" s="12" t="s">
        <v>15</v>
      </c>
      <c r="C16" s="13">
        <v>47000</v>
      </c>
      <c r="D16" s="13">
        <v>47000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44" s="4" customFormat="1" x14ac:dyDescent="0.25">
      <c r="A17" s="11">
        <v>75154</v>
      </c>
      <c r="B17" s="12" t="s">
        <v>16</v>
      </c>
      <c r="C17" s="13">
        <v>20000</v>
      </c>
      <c r="D17" s="13">
        <v>30000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44" s="4" customFormat="1" x14ac:dyDescent="0.25">
      <c r="A18" s="11">
        <v>7516</v>
      </c>
      <c r="B18" s="12" t="s">
        <v>17</v>
      </c>
      <c r="C18" s="13">
        <v>200000</v>
      </c>
      <c r="D18" s="13">
        <v>200000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44" s="4" customFormat="1" x14ac:dyDescent="0.25">
      <c r="A19" s="11">
        <v>7517</v>
      </c>
      <c r="B19" s="12" t="s">
        <v>18</v>
      </c>
      <c r="C19" s="13">
        <v>68000</v>
      </c>
      <c r="D19" s="13">
        <v>68000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s="4" customFormat="1" x14ac:dyDescent="0.25">
      <c r="A20" s="11">
        <v>7518</v>
      </c>
      <c r="B20" s="12" t="s">
        <v>19</v>
      </c>
      <c r="C20" s="13">
        <v>18000</v>
      </c>
      <c r="D20" s="13">
        <v>18000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 s="4" customFormat="1" x14ac:dyDescent="0.25">
      <c r="A21" s="11">
        <v>75180</v>
      </c>
      <c r="B21" s="12" t="s">
        <v>20</v>
      </c>
      <c r="C21" s="13">
        <v>31500</v>
      </c>
      <c r="D21" s="13">
        <v>31500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s="4" customFormat="1" x14ac:dyDescent="0.25">
      <c r="A22" s="11">
        <v>7519</v>
      </c>
      <c r="B22" s="12" t="s">
        <v>21</v>
      </c>
      <c r="C22" s="13">
        <v>52000</v>
      </c>
      <c r="D22" s="14">
        <v>70000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s="4" customFormat="1" x14ac:dyDescent="0.25">
      <c r="A23" s="15">
        <v>7519</v>
      </c>
      <c r="B23" s="16" t="s">
        <v>22</v>
      </c>
      <c r="C23" s="13"/>
      <c r="D23" s="14">
        <v>10000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 s="4" customFormat="1" x14ac:dyDescent="0.25">
      <c r="A24" s="11">
        <v>7520</v>
      </c>
      <c r="B24" s="12" t="s">
        <v>23</v>
      </c>
      <c r="C24" s="13">
        <v>9500</v>
      </c>
      <c r="D24" s="13">
        <v>9500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s="4" customFormat="1" x14ac:dyDescent="0.25">
      <c r="A25" s="17" t="s">
        <v>24</v>
      </c>
      <c r="B25" s="8"/>
      <c r="C25" s="9">
        <f>SUM(C26:C34)</f>
        <v>174400</v>
      </c>
      <c r="D25" s="9">
        <f>SUM(D26:D34)</f>
        <v>175400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4" customFormat="1" x14ac:dyDescent="0.25">
      <c r="A26" s="18"/>
      <c r="B26" s="12" t="s">
        <v>25</v>
      </c>
      <c r="C26" s="13">
        <v>500</v>
      </c>
      <c r="D26" s="14">
        <v>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s="4" customFormat="1" x14ac:dyDescent="0.25">
      <c r="A27" s="11">
        <v>77094</v>
      </c>
      <c r="B27" s="12" t="s">
        <v>26</v>
      </c>
      <c r="C27" s="13">
        <v>8600</v>
      </c>
      <c r="D27" s="13">
        <v>8600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s="4" customFormat="1" x14ac:dyDescent="0.25">
      <c r="A28" s="11">
        <v>7861</v>
      </c>
      <c r="B28" s="12" t="s">
        <v>27</v>
      </c>
      <c r="C28" s="13">
        <v>15000</v>
      </c>
      <c r="D28" s="13">
        <v>15000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 s="4" customFormat="1" x14ac:dyDescent="0.25">
      <c r="A29" s="11">
        <v>7862</v>
      </c>
      <c r="B29" s="12" t="s">
        <v>28</v>
      </c>
      <c r="C29" s="13">
        <v>3000</v>
      </c>
      <c r="D29" s="14">
        <v>4500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 s="4" customFormat="1" x14ac:dyDescent="0.25">
      <c r="A30" s="11">
        <v>78621</v>
      </c>
      <c r="B30" s="12" t="s">
        <v>29</v>
      </c>
      <c r="C30" s="13">
        <v>500</v>
      </c>
      <c r="D30" s="13">
        <v>500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 x14ac:dyDescent="0.25">
      <c r="A31" s="11">
        <v>7864</v>
      </c>
      <c r="B31" s="12" t="s">
        <v>30</v>
      </c>
      <c r="C31" s="13">
        <v>200</v>
      </c>
      <c r="D31" s="13">
        <v>200</v>
      </c>
    </row>
    <row r="32" spans="1:44" x14ac:dyDescent="0.25">
      <c r="A32" s="11">
        <v>7897</v>
      </c>
      <c r="B32" s="12" t="s">
        <v>31</v>
      </c>
      <c r="C32" s="13">
        <v>146000</v>
      </c>
      <c r="D32" s="13">
        <v>146000</v>
      </c>
    </row>
    <row r="33" spans="1:4" x14ac:dyDescent="0.25">
      <c r="A33" s="11">
        <v>7898</v>
      </c>
      <c r="B33" s="12" t="s">
        <v>32</v>
      </c>
      <c r="C33" s="13">
        <v>500</v>
      </c>
      <c r="D33" s="13">
        <v>500</v>
      </c>
    </row>
    <row r="34" spans="1:4" x14ac:dyDescent="0.25">
      <c r="A34" s="11">
        <v>7899</v>
      </c>
      <c r="B34" s="12" t="s">
        <v>33</v>
      </c>
      <c r="C34" s="10">
        <v>100</v>
      </c>
      <c r="D34" s="13">
        <v>100</v>
      </c>
    </row>
    <row r="35" spans="1:4" x14ac:dyDescent="0.25">
      <c r="A35" s="17" t="s">
        <v>34</v>
      </c>
      <c r="B35" s="8"/>
      <c r="C35" s="9">
        <f>SUM(C36:C38)</f>
        <v>2800</v>
      </c>
      <c r="D35" s="9">
        <f>SUM(D36:D38)</f>
        <v>5000</v>
      </c>
    </row>
    <row r="36" spans="1:4" x14ac:dyDescent="0.25">
      <c r="A36" s="11">
        <v>7740</v>
      </c>
      <c r="B36" s="12" t="s">
        <v>35</v>
      </c>
      <c r="C36" s="10">
        <v>100</v>
      </c>
      <c r="D36" s="10">
        <v>100</v>
      </c>
    </row>
    <row r="37" spans="1:4" x14ac:dyDescent="0.25">
      <c r="A37" s="11">
        <v>7742</v>
      </c>
      <c r="B37" s="12" t="s">
        <v>36</v>
      </c>
      <c r="C37" s="10">
        <v>300</v>
      </c>
      <c r="D37" s="14">
        <v>2500</v>
      </c>
    </row>
    <row r="38" spans="1:4" x14ac:dyDescent="0.25">
      <c r="A38" s="11">
        <v>7743</v>
      </c>
      <c r="B38" s="12" t="s">
        <v>37</v>
      </c>
      <c r="C38" s="10">
        <v>2400</v>
      </c>
      <c r="D38" s="10">
        <v>2400</v>
      </c>
    </row>
    <row r="39" spans="1:4" x14ac:dyDescent="0.25">
      <c r="A39" s="19" t="s">
        <v>38</v>
      </c>
      <c r="B39" s="20"/>
      <c r="C39" s="21">
        <f>C35+C25+C4</f>
        <v>1624600</v>
      </c>
      <c r="D39" s="21">
        <f>D35+D25+D4</f>
        <v>1667950</v>
      </c>
    </row>
    <row r="40" spans="1:4" ht="15" customHeight="1" x14ac:dyDescent="0.25">
      <c r="A40" s="1" t="s">
        <v>39</v>
      </c>
      <c r="B40" s="2"/>
      <c r="C40" s="22" t="s">
        <v>1</v>
      </c>
      <c r="D40" s="22" t="s">
        <v>2</v>
      </c>
    </row>
    <row r="41" spans="1:4" x14ac:dyDescent="0.25">
      <c r="A41" s="5"/>
      <c r="B41" s="6"/>
      <c r="C41" s="23"/>
      <c r="D41" s="23"/>
    </row>
    <row r="42" spans="1:4" x14ac:dyDescent="0.25">
      <c r="A42" s="17" t="s">
        <v>40</v>
      </c>
      <c r="B42" s="8"/>
      <c r="C42" s="9">
        <f>SUM(C43:C57)</f>
        <v>111300</v>
      </c>
      <c r="D42" s="9">
        <f>SUM(D43:D57)</f>
        <v>114400</v>
      </c>
    </row>
    <row r="43" spans="1:4" x14ac:dyDescent="0.25">
      <c r="A43" s="11">
        <v>4000</v>
      </c>
      <c r="B43" s="12" t="s">
        <v>41</v>
      </c>
      <c r="C43" s="24">
        <v>10000</v>
      </c>
      <c r="D43" s="24">
        <v>10000</v>
      </c>
    </row>
    <row r="44" spans="1:4" x14ac:dyDescent="0.25">
      <c r="A44" s="11">
        <v>4001</v>
      </c>
      <c r="B44" s="12" t="s">
        <v>42</v>
      </c>
      <c r="C44" s="24">
        <v>6900</v>
      </c>
      <c r="D44" s="24">
        <v>6900</v>
      </c>
    </row>
    <row r="45" spans="1:4" x14ac:dyDescent="0.25">
      <c r="A45" s="11">
        <v>4002</v>
      </c>
      <c r="B45" s="12" t="s">
        <v>43</v>
      </c>
      <c r="C45" s="24">
        <v>6900</v>
      </c>
      <c r="D45" s="25">
        <v>8000</v>
      </c>
    </row>
    <row r="46" spans="1:4" x14ac:dyDescent="0.25">
      <c r="A46" s="11">
        <v>4003</v>
      </c>
      <c r="B46" s="12" t="s">
        <v>44</v>
      </c>
      <c r="C46" s="24">
        <v>1500</v>
      </c>
      <c r="D46" s="24">
        <v>1500</v>
      </c>
    </row>
    <row r="47" spans="1:4" x14ac:dyDescent="0.25">
      <c r="A47" s="11">
        <v>4004</v>
      </c>
      <c r="B47" s="12" t="s">
        <v>45</v>
      </c>
      <c r="C47" s="24">
        <v>4000</v>
      </c>
      <c r="D47" s="24">
        <v>4000</v>
      </c>
    </row>
    <row r="48" spans="1:4" x14ac:dyDescent="0.25">
      <c r="A48" s="27">
        <v>4053</v>
      </c>
      <c r="B48" s="28" t="s">
        <v>46</v>
      </c>
      <c r="C48" s="24">
        <v>1000</v>
      </c>
      <c r="D48" s="24">
        <v>1000</v>
      </c>
    </row>
    <row r="49" spans="1:4" x14ac:dyDescent="0.25">
      <c r="A49" s="11">
        <v>4010</v>
      </c>
      <c r="B49" s="12" t="s">
        <v>47</v>
      </c>
      <c r="C49" s="24">
        <v>24000</v>
      </c>
      <c r="D49" s="24">
        <v>24000</v>
      </c>
    </row>
    <row r="50" spans="1:4" x14ac:dyDescent="0.25">
      <c r="A50" s="11">
        <v>4011</v>
      </c>
      <c r="B50" s="12" t="s">
        <v>48</v>
      </c>
      <c r="C50" s="24">
        <v>1500</v>
      </c>
      <c r="D50" s="24">
        <v>1500</v>
      </c>
    </row>
    <row r="51" spans="1:4" x14ac:dyDescent="0.25">
      <c r="A51" s="11">
        <v>4012</v>
      </c>
      <c r="B51" s="12" t="s">
        <v>49</v>
      </c>
      <c r="C51" s="24">
        <v>1000</v>
      </c>
      <c r="D51" s="24">
        <v>1000</v>
      </c>
    </row>
    <row r="52" spans="1:4" x14ac:dyDescent="0.25">
      <c r="A52" s="11">
        <v>4016</v>
      </c>
      <c r="B52" s="12" t="s">
        <v>50</v>
      </c>
      <c r="C52" s="26">
        <v>35000</v>
      </c>
      <c r="D52" s="26">
        <v>35000</v>
      </c>
    </row>
    <row r="53" spans="1:4" x14ac:dyDescent="0.25">
      <c r="A53" s="11">
        <v>40161</v>
      </c>
      <c r="B53" s="12" t="s">
        <v>51</v>
      </c>
      <c r="C53" s="26">
        <v>500</v>
      </c>
      <c r="D53" s="26">
        <v>500</v>
      </c>
    </row>
    <row r="54" spans="1:4" x14ac:dyDescent="0.25">
      <c r="A54" s="11">
        <v>4050</v>
      </c>
      <c r="B54" s="12" t="s">
        <v>52</v>
      </c>
      <c r="C54" s="26">
        <v>2000</v>
      </c>
      <c r="D54" s="29">
        <v>4000</v>
      </c>
    </row>
    <row r="55" spans="1:4" x14ac:dyDescent="0.25">
      <c r="A55" s="11">
        <v>40501</v>
      </c>
      <c r="B55" s="12" t="s">
        <v>53</v>
      </c>
      <c r="C55" s="26">
        <v>10000</v>
      </c>
      <c r="D55" s="26">
        <v>10000</v>
      </c>
    </row>
    <row r="56" spans="1:4" x14ac:dyDescent="0.25">
      <c r="A56" s="11">
        <v>4051</v>
      </c>
      <c r="B56" s="12" t="s">
        <v>54</v>
      </c>
      <c r="C56" s="10">
        <v>3000</v>
      </c>
      <c r="D56" s="26">
        <v>3000</v>
      </c>
    </row>
    <row r="57" spans="1:4" x14ac:dyDescent="0.25">
      <c r="A57" s="11">
        <v>4052</v>
      </c>
      <c r="B57" s="12" t="s">
        <v>55</v>
      </c>
      <c r="C57" s="10">
        <v>4000</v>
      </c>
      <c r="D57" s="26">
        <v>4000</v>
      </c>
    </row>
    <row r="58" spans="1:4" x14ac:dyDescent="0.25">
      <c r="A58" s="17" t="s">
        <v>56</v>
      </c>
      <c r="B58" s="8"/>
      <c r="C58" s="9">
        <f>SUM(C59:C96)</f>
        <v>254350</v>
      </c>
      <c r="D58" s="9">
        <f>SUM(D59:D96)</f>
        <v>199250</v>
      </c>
    </row>
    <row r="59" spans="1:4" x14ac:dyDescent="0.25">
      <c r="A59" s="11">
        <v>4100</v>
      </c>
      <c r="B59" s="12" t="s">
        <v>57</v>
      </c>
      <c r="C59" s="10">
        <v>1200</v>
      </c>
      <c r="D59" s="13">
        <v>1200</v>
      </c>
    </row>
    <row r="60" spans="1:4" x14ac:dyDescent="0.25">
      <c r="A60" s="11">
        <v>4102</v>
      </c>
      <c r="B60" s="12" t="s">
        <v>58</v>
      </c>
      <c r="C60" s="13">
        <v>5000</v>
      </c>
      <c r="D60" s="13">
        <v>5000</v>
      </c>
    </row>
    <row r="61" spans="1:4" x14ac:dyDescent="0.25">
      <c r="A61" s="11">
        <v>4103</v>
      </c>
      <c r="B61" s="12" t="s">
        <v>59</v>
      </c>
      <c r="C61" s="13">
        <v>6000</v>
      </c>
      <c r="D61" s="13">
        <v>6000</v>
      </c>
    </row>
    <row r="62" spans="1:4" x14ac:dyDescent="0.25">
      <c r="A62" s="11">
        <v>4104</v>
      </c>
      <c r="B62" s="12" t="s">
        <v>60</v>
      </c>
      <c r="C62" s="13">
        <v>6900</v>
      </c>
      <c r="D62" s="13">
        <v>6900</v>
      </c>
    </row>
    <row r="63" spans="1:4" x14ac:dyDescent="0.25">
      <c r="A63" s="11">
        <v>41041</v>
      </c>
      <c r="B63" s="12" t="s">
        <v>61</v>
      </c>
      <c r="C63" s="13">
        <v>12000</v>
      </c>
      <c r="D63" s="14">
        <v>15000</v>
      </c>
    </row>
    <row r="64" spans="1:4" x14ac:dyDescent="0.25">
      <c r="A64" s="11">
        <v>4105</v>
      </c>
      <c r="B64" s="12" t="s">
        <v>62</v>
      </c>
      <c r="C64" s="13">
        <v>23000</v>
      </c>
      <c r="D64" s="13">
        <v>23000</v>
      </c>
    </row>
    <row r="65" spans="1:4" x14ac:dyDescent="0.25">
      <c r="A65" s="11">
        <v>4106</v>
      </c>
      <c r="B65" s="12" t="s">
        <v>63</v>
      </c>
      <c r="C65" s="13">
        <v>5000</v>
      </c>
      <c r="D65" s="13">
        <v>5000</v>
      </c>
    </row>
    <row r="66" spans="1:4" x14ac:dyDescent="0.25">
      <c r="A66" s="11">
        <v>4107</v>
      </c>
      <c r="B66" s="12" t="s">
        <v>64</v>
      </c>
      <c r="C66" s="13">
        <v>4600</v>
      </c>
      <c r="D66" s="13">
        <v>4600</v>
      </c>
    </row>
    <row r="67" spans="1:4" x14ac:dyDescent="0.25">
      <c r="A67" s="11">
        <v>4108</v>
      </c>
      <c r="B67" s="12" t="s">
        <v>65</v>
      </c>
      <c r="C67" s="13">
        <v>1000</v>
      </c>
      <c r="D67" s="13">
        <v>1000</v>
      </c>
    </row>
    <row r="68" spans="1:4" x14ac:dyDescent="0.25">
      <c r="A68" s="11">
        <v>4120</v>
      </c>
      <c r="B68" s="12" t="s">
        <v>66</v>
      </c>
      <c r="C68" s="13">
        <v>5000</v>
      </c>
      <c r="D68" s="13">
        <v>5000</v>
      </c>
    </row>
    <row r="69" spans="1:4" x14ac:dyDescent="0.25">
      <c r="A69" s="11">
        <v>41200</v>
      </c>
      <c r="B69" s="12" t="s">
        <v>67</v>
      </c>
      <c r="C69" s="13">
        <v>2000</v>
      </c>
      <c r="D69" s="13">
        <v>2000</v>
      </c>
    </row>
    <row r="70" spans="1:4" x14ac:dyDescent="0.25">
      <c r="A70" s="11">
        <v>41201</v>
      </c>
      <c r="B70" s="12" t="s">
        <v>68</v>
      </c>
      <c r="C70" s="13">
        <v>22000</v>
      </c>
      <c r="D70" s="13">
        <v>22000</v>
      </c>
    </row>
    <row r="71" spans="1:4" x14ac:dyDescent="0.25">
      <c r="A71" s="11">
        <v>4121</v>
      </c>
      <c r="B71" s="12" t="s">
        <v>69</v>
      </c>
      <c r="C71" s="13">
        <v>1000</v>
      </c>
      <c r="D71" s="13">
        <v>1000</v>
      </c>
    </row>
    <row r="72" spans="1:4" x14ac:dyDescent="0.25">
      <c r="A72" s="11">
        <v>4122</v>
      </c>
      <c r="B72" s="12" t="s">
        <v>70</v>
      </c>
      <c r="C72" s="13">
        <v>2500</v>
      </c>
      <c r="D72" s="13">
        <v>2500</v>
      </c>
    </row>
    <row r="73" spans="1:4" x14ac:dyDescent="0.25">
      <c r="A73" s="27">
        <v>4123</v>
      </c>
      <c r="B73" s="28" t="s">
        <v>71</v>
      </c>
      <c r="C73" s="13">
        <v>10000</v>
      </c>
      <c r="D73" s="13">
        <v>10000</v>
      </c>
    </row>
    <row r="74" spans="1:4" x14ac:dyDescent="0.25">
      <c r="A74" s="11">
        <v>4124</v>
      </c>
      <c r="B74" s="12" t="s">
        <v>72</v>
      </c>
      <c r="C74" s="13">
        <v>4000</v>
      </c>
      <c r="D74" s="13">
        <v>4000</v>
      </c>
    </row>
    <row r="75" spans="1:4" x14ac:dyDescent="0.25">
      <c r="A75" s="11">
        <v>4127</v>
      </c>
      <c r="B75" s="12" t="s">
        <v>73</v>
      </c>
      <c r="C75" s="13">
        <v>2000</v>
      </c>
      <c r="D75" s="14">
        <v>3000</v>
      </c>
    </row>
    <row r="76" spans="1:4" x14ac:dyDescent="0.25">
      <c r="A76" s="11">
        <v>4128</v>
      </c>
      <c r="B76" s="12" t="s">
        <v>74</v>
      </c>
      <c r="C76" s="13">
        <v>2700</v>
      </c>
      <c r="D76" s="13">
        <v>2700</v>
      </c>
    </row>
    <row r="77" spans="1:4" x14ac:dyDescent="0.25">
      <c r="A77" s="11">
        <v>4129</v>
      </c>
      <c r="B77" s="12" t="s">
        <v>75</v>
      </c>
      <c r="C77" s="13">
        <v>8400</v>
      </c>
      <c r="D77" s="13">
        <v>8400</v>
      </c>
    </row>
    <row r="78" spans="1:4" x14ac:dyDescent="0.25">
      <c r="A78" s="11">
        <v>4150</v>
      </c>
      <c r="B78" s="12" t="s">
        <v>76</v>
      </c>
      <c r="C78" s="13">
        <v>1000</v>
      </c>
      <c r="D78" s="13">
        <v>1000</v>
      </c>
    </row>
    <row r="79" spans="1:4" x14ac:dyDescent="0.25">
      <c r="A79" s="11">
        <v>4160</v>
      </c>
      <c r="B79" s="12" t="s">
        <v>77</v>
      </c>
      <c r="C79" s="13">
        <v>6900</v>
      </c>
      <c r="D79" s="13">
        <v>6900</v>
      </c>
    </row>
    <row r="80" spans="1:4" x14ac:dyDescent="0.25">
      <c r="A80" s="11">
        <v>41600</v>
      </c>
      <c r="B80" s="12" t="s">
        <v>78</v>
      </c>
      <c r="C80" s="13">
        <v>9000</v>
      </c>
      <c r="D80" s="13">
        <v>9000</v>
      </c>
    </row>
    <row r="81" spans="1:4" x14ac:dyDescent="0.25">
      <c r="A81" s="11">
        <v>4161</v>
      </c>
      <c r="B81" s="12" t="s">
        <v>79</v>
      </c>
      <c r="C81" s="13">
        <v>1000</v>
      </c>
      <c r="D81" s="13">
        <v>1000</v>
      </c>
    </row>
    <row r="82" spans="1:4" x14ac:dyDescent="0.25">
      <c r="A82" s="11">
        <v>41610</v>
      </c>
      <c r="B82" s="12" t="s">
        <v>80</v>
      </c>
      <c r="C82" s="13">
        <v>2000</v>
      </c>
      <c r="D82" s="13">
        <v>2000</v>
      </c>
    </row>
    <row r="83" spans="1:4" x14ac:dyDescent="0.25">
      <c r="A83" s="11">
        <v>41611</v>
      </c>
      <c r="B83" s="12" t="s">
        <v>81</v>
      </c>
      <c r="C83" s="13">
        <v>500</v>
      </c>
      <c r="D83" s="13">
        <v>500</v>
      </c>
    </row>
    <row r="84" spans="1:4" x14ac:dyDescent="0.25">
      <c r="A84" s="11">
        <v>4175</v>
      </c>
      <c r="B84" s="12" t="s">
        <v>82</v>
      </c>
      <c r="C84" s="13">
        <v>12000</v>
      </c>
      <c r="D84" s="13">
        <v>15000</v>
      </c>
    </row>
    <row r="85" spans="1:4" x14ac:dyDescent="0.25">
      <c r="A85" s="11"/>
      <c r="B85" s="12" t="s">
        <v>83</v>
      </c>
      <c r="C85" s="13">
        <v>66000</v>
      </c>
      <c r="D85" s="14">
        <v>0</v>
      </c>
    </row>
    <row r="86" spans="1:4" x14ac:dyDescent="0.25">
      <c r="A86" s="11">
        <v>4176</v>
      </c>
      <c r="B86" s="12" t="s">
        <v>84</v>
      </c>
      <c r="C86" s="10">
        <v>4500</v>
      </c>
      <c r="D86" s="13">
        <v>4500</v>
      </c>
    </row>
    <row r="87" spans="1:4" x14ac:dyDescent="0.25">
      <c r="A87" s="11">
        <v>4178</v>
      </c>
      <c r="B87" s="12" t="s">
        <v>85</v>
      </c>
      <c r="C87" s="10">
        <v>4700</v>
      </c>
      <c r="D87" s="13">
        <v>4700</v>
      </c>
    </row>
    <row r="88" spans="1:4" x14ac:dyDescent="0.25">
      <c r="A88" s="11">
        <v>4180</v>
      </c>
      <c r="B88" s="12" t="s">
        <v>86</v>
      </c>
      <c r="C88" s="13">
        <v>4000</v>
      </c>
      <c r="D88" s="14">
        <v>6900</v>
      </c>
    </row>
    <row r="89" spans="1:4" x14ac:dyDescent="0.25">
      <c r="A89" s="15">
        <v>4181</v>
      </c>
      <c r="B89" s="16" t="s">
        <v>87</v>
      </c>
      <c r="C89" s="13"/>
      <c r="D89" s="14">
        <v>1000</v>
      </c>
    </row>
    <row r="90" spans="1:4" x14ac:dyDescent="0.25">
      <c r="A90" s="11">
        <v>4182</v>
      </c>
      <c r="B90" s="12" t="s">
        <v>88</v>
      </c>
      <c r="C90" s="13">
        <v>8050</v>
      </c>
      <c r="D90" s="13">
        <v>8050</v>
      </c>
    </row>
    <row r="91" spans="1:4" x14ac:dyDescent="0.25">
      <c r="A91" s="11">
        <v>4183</v>
      </c>
      <c r="B91" s="12" t="s">
        <v>89</v>
      </c>
      <c r="C91" s="13">
        <v>270</v>
      </c>
      <c r="D91" s="13">
        <v>270</v>
      </c>
    </row>
    <row r="92" spans="1:4" x14ac:dyDescent="0.25">
      <c r="A92" s="11">
        <v>4184</v>
      </c>
      <c r="B92" s="12" t="s">
        <v>90</v>
      </c>
      <c r="C92" s="13">
        <v>230</v>
      </c>
      <c r="D92" s="13">
        <v>230</v>
      </c>
    </row>
    <row r="93" spans="1:4" x14ac:dyDescent="0.25">
      <c r="A93" s="11">
        <v>4191</v>
      </c>
      <c r="B93" s="12" t="s">
        <v>91</v>
      </c>
      <c r="C93" s="13">
        <v>5900</v>
      </c>
      <c r="D93" s="13">
        <v>5900</v>
      </c>
    </row>
    <row r="94" spans="1:4" x14ac:dyDescent="0.25">
      <c r="A94" s="11">
        <v>4192</v>
      </c>
      <c r="B94" s="12" t="s">
        <v>92</v>
      </c>
      <c r="C94" s="13">
        <v>1000</v>
      </c>
      <c r="D94" s="13">
        <v>1000</v>
      </c>
    </row>
    <row r="95" spans="1:4" x14ac:dyDescent="0.25">
      <c r="A95" s="11">
        <v>4195</v>
      </c>
      <c r="B95" s="12" t="s">
        <v>93</v>
      </c>
      <c r="C95" s="13">
        <v>2000</v>
      </c>
      <c r="D95" s="13">
        <v>2000</v>
      </c>
    </row>
    <row r="96" spans="1:4" x14ac:dyDescent="0.25">
      <c r="A96" s="11">
        <v>4199</v>
      </c>
      <c r="B96" s="12" t="s">
        <v>94</v>
      </c>
      <c r="C96" s="10">
        <v>1000</v>
      </c>
      <c r="D96" s="13">
        <v>1000</v>
      </c>
    </row>
    <row r="97" spans="1:4" x14ac:dyDescent="0.25">
      <c r="A97" s="17" t="s">
        <v>95</v>
      </c>
      <c r="B97" s="8"/>
      <c r="C97" s="9">
        <v>935000</v>
      </c>
      <c r="D97" s="9">
        <v>935000</v>
      </c>
    </row>
    <row r="98" spans="1:4" x14ac:dyDescent="0.25">
      <c r="A98" s="17" t="s">
        <v>96</v>
      </c>
      <c r="B98" s="8"/>
      <c r="C98" s="30">
        <v>320000</v>
      </c>
      <c r="D98" s="30">
        <v>320000</v>
      </c>
    </row>
    <row r="99" spans="1:4" x14ac:dyDescent="0.25">
      <c r="A99" s="17" t="s">
        <v>97</v>
      </c>
      <c r="B99" s="8"/>
      <c r="C99" s="9">
        <f>SUM(C100:C123)</f>
        <v>39650</v>
      </c>
      <c r="D99" s="9">
        <f>SUM(D100:D123)</f>
        <v>41550</v>
      </c>
    </row>
    <row r="100" spans="1:4" x14ac:dyDescent="0.25">
      <c r="A100" s="11">
        <v>4400</v>
      </c>
      <c r="B100" s="12" t="s">
        <v>98</v>
      </c>
      <c r="C100" s="10">
        <v>1200</v>
      </c>
      <c r="D100" s="14">
        <v>500</v>
      </c>
    </row>
    <row r="101" spans="1:4" x14ac:dyDescent="0.25">
      <c r="A101" s="11">
        <v>4401</v>
      </c>
      <c r="B101" s="12" t="s">
        <v>99</v>
      </c>
      <c r="C101" s="10">
        <v>300</v>
      </c>
      <c r="D101" s="13">
        <v>300</v>
      </c>
    </row>
    <row r="102" spans="1:4" x14ac:dyDescent="0.25">
      <c r="A102" s="11">
        <v>4402</v>
      </c>
      <c r="B102" s="12" t="s">
        <v>100</v>
      </c>
      <c r="C102" s="10">
        <v>1500</v>
      </c>
      <c r="D102" s="13">
        <v>1500</v>
      </c>
    </row>
    <row r="103" spans="1:4" x14ac:dyDescent="0.25">
      <c r="A103" s="11">
        <v>4405</v>
      </c>
      <c r="B103" s="12" t="s">
        <v>101</v>
      </c>
      <c r="C103" s="10">
        <v>2300</v>
      </c>
      <c r="D103" s="13">
        <v>2300</v>
      </c>
    </row>
    <row r="104" spans="1:4" x14ac:dyDescent="0.25">
      <c r="A104" s="11">
        <v>4406</v>
      </c>
      <c r="B104" s="12" t="s">
        <v>102</v>
      </c>
      <c r="C104" s="10">
        <v>500</v>
      </c>
      <c r="D104" s="13">
        <v>500</v>
      </c>
    </row>
    <row r="105" spans="1:4" x14ac:dyDescent="0.25">
      <c r="A105" s="11">
        <v>4407</v>
      </c>
      <c r="B105" s="12" t="s">
        <v>103</v>
      </c>
      <c r="C105" s="10">
        <v>500</v>
      </c>
      <c r="D105" s="13">
        <v>500</v>
      </c>
    </row>
    <row r="106" spans="1:4" x14ac:dyDescent="0.25">
      <c r="A106" s="11">
        <v>4408</v>
      </c>
      <c r="B106" s="12" t="s">
        <v>104</v>
      </c>
      <c r="C106" s="10">
        <v>500</v>
      </c>
      <c r="D106" s="13">
        <v>500</v>
      </c>
    </row>
    <row r="107" spans="1:4" x14ac:dyDescent="0.25">
      <c r="A107" s="11">
        <v>4415</v>
      </c>
      <c r="B107" s="12" t="s">
        <v>105</v>
      </c>
      <c r="C107" s="10">
        <v>4000</v>
      </c>
      <c r="D107" s="13">
        <v>4000</v>
      </c>
    </row>
    <row r="108" spans="1:4" x14ac:dyDescent="0.25">
      <c r="A108" s="11">
        <v>4421</v>
      </c>
      <c r="B108" s="12" t="s">
        <v>106</v>
      </c>
      <c r="C108" s="10">
        <v>1000</v>
      </c>
      <c r="D108" s="13">
        <v>1000</v>
      </c>
    </row>
    <row r="109" spans="1:4" x14ac:dyDescent="0.25">
      <c r="A109" s="11">
        <v>44211</v>
      </c>
      <c r="B109" s="12" t="s">
        <v>107</v>
      </c>
      <c r="C109" s="10">
        <v>1000</v>
      </c>
      <c r="D109" s="13">
        <v>1000</v>
      </c>
    </row>
    <row r="110" spans="1:4" x14ac:dyDescent="0.25">
      <c r="A110" s="11">
        <v>4430</v>
      </c>
      <c r="B110" s="12" t="s">
        <v>108</v>
      </c>
      <c r="C110" s="10">
        <v>9000</v>
      </c>
      <c r="D110" s="14">
        <v>10500</v>
      </c>
    </row>
    <row r="111" spans="1:4" x14ac:dyDescent="0.25">
      <c r="A111" s="11">
        <v>44301</v>
      </c>
      <c r="B111" s="12" t="s">
        <v>109</v>
      </c>
      <c r="C111" s="10">
        <v>2000</v>
      </c>
      <c r="D111" s="13">
        <v>2000</v>
      </c>
    </row>
    <row r="112" spans="1:4" x14ac:dyDescent="0.25">
      <c r="A112" s="11">
        <v>4432</v>
      </c>
      <c r="B112" s="12" t="s">
        <v>110</v>
      </c>
      <c r="C112" s="10">
        <v>2800</v>
      </c>
      <c r="D112" s="14">
        <v>900</v>
      </c>
    </row>
    <row r="113" spans="1:4" x14ac:dyDescent="0.25">
      <c r="A113" s="11">
        <v>4441</v>
      </c>
      <c r="B113" s="12" t="s">
        <v>111</v>
      </c>
      <c r="C113" s="10">
        <v>200</v>
      </c>
      <c r="D113" s="13">
        <v>200</v>
      </c>
    </row>
    <row r="114" spans="1:4" x14ac:dyDescent="0.25">
      <c r="A114" s="11">
        <v>4463</v>
      </c>
      <c r="B114" s="12" t="s">
        <v>112</v>
      </c>
      <c r="C114" s="13">
        <v>240</v>
      </c>
      <c r="D114" s="13">
        <v>240</v>
      </c>
    </row>
    <row r="115" spans="1:4" x14ac:dyDescent="0.25">
      <c r="A115" s="11">
        <v>4464</v>
      </c>
      <c r="B115" s="12" t="s">
        <v>113</v>
      </c>
      <c r="C115" s="10">
        <v>200</v>
      </c>
      <c r="D115" s="13">
        <v>200</v>
      </c>
    </row>
    <row r="116" spans="1:4" x14ac:dyDescent="0.25">
      <c r="A116" s="11">
        <v>4470</v>
      </c>
      <c r="B116" s="12" t="s">
        <v>114</v>
      </c>
      <c r="C116" s="10">
        <v>1000</v>
      </c>
      <c r="D116" s="13">
        <v>1000</v>
      </c>
    </row>
    <row r="117" spans="1:4" x14ac:dyDescent="0.25">
      <c r="A117" s="11">
        <v>4471</v>
      </c>
      <c r="B117" s="12" t="s">
        <v>115</v>
      </c>
      <c r="C117" s="10">
        <v>6000</v>
      </c>
      <c r="D117" s="14">
        <v>9000</v>
      </c>
    </row>
    <row r="118" spans="1:4" x14ac:dyDescent="0.25">
      <c r="A118" s="11">
        <v>4472</v>
      </c>
      <c r="B118" s="12" t="s">
        <v>116</v>
      </c>
      <c r="C118" s="10">
        <v>1000</v>
      </c>
      <c r="D118" s="13">
        <v>1000</v>
      </c>
    </row>
    <row r="119" spans="1:4" x14ac:dyDescent="0.25">
      <c r="A119" s="11">
        <v>4490</v>
      </c>
      <c r="B119" s="12" t="s">
        <v>117</v>
      </c>
      <c r="C119" s="10">
        <v>1500</v>
      </c>
      <c r="D119" s="13">
        <v>1500</v>
      </c>
    </row>
    <row r="120" spans="1:4" x14ac:dyDescent="0.25">
      <c r="A120" s="11">
        <v>44901</v>
      </c>
      <c r="B120" s="12" t="s">
        <v>118</v>
      </c>
      <c r="C120" s="10">
        <v>650</v>
      </c>
      <c r="D120" s="13">
        <v>650</v>
      </c>
    </row>
    <row r="121" spans="1:4" x14ac:dyDescent="0.25">
      <c r="A121" s="11">
        <v>4491</v>
      </c>
      <c r="B121" s="12" t="s">
        <v>119</v>
      </c>
      <c r="C121" s="10">
        <v>660</v>
      </c>
      <c r="D121" s="13">
        <v>660</v>
      </c>
    </row>
    <row r="122" spans="1:4" x14ac:dyDescent="0.25">
      <c r="A122" s="11">
        <v>4495</v>
      </c>
      <c r="B122" s="12" t="s">
        <v>120</v>
      </c>
      <c r="C122" s="10">
        <v>1100</v>
      </c>
      <c r="D122" s="13">
        <v>1100</v>
      </c>
    </row>
    <row r="123" spans="1:4" x14ac:dyDescent="0.25">
      <c r="A123" s="11">
        <v>4498</v>
      </c>
      <c r="B123" s="12" t="s">
        <v>121</v>
      </c>
      <c r="C123" s="10">
        <v>500</v>
      </c>
      <c r="D123" s="13">
        <v>500</v>
      </c>
    </row>
    <row r="124" spans="1:4" x14ac:dyDescent="0.25">
      <c r="A124" s="17" t="s">
        <v>122</v>
      </c>
      <c r="B124" s="8"/>
      <c r="C124" s="30">
        <v>61300</v>
      </c>
      <c r="D124" s="9">
        <v>61300</v>
      </c>
    </row>
    <row r="125" spans="1:4" x14ac:dyDescent="0.25">
      <c r="A125" s="17" t="s">
        <v>123</v>
      </c>
      <c r="B125" s="8"/>
      <c r="C125" s="30">
        <v>10000</v>
      </c>
      <c r="D125" s="30">
        <v>10000</v>
      </c>
    </row>
    <row r="126" spans="1:4" x14ac:dyDescent="0.25">
      <c r="A126" s="17" t="s">
        <v>124</v>
      </c>
      <c r="B126" s="8"/>
      <c r="C126" s="9">
        <f>SUM(C127:C129)</f>
        <v>2100</v>
      </c>
      <c r="D126" s="9">
        <f>SUM(D127:D129)</f>
        <v>2100</v>
      </c>
    </row>
    <row r="127" spans="1:4" x14ac:dyDescent="0.25">
      <c r="A127" s="11">
        <v>7360</v>
      </c>
      <c r="B127" s="12" t="s">
        <v>125</v>
      </c>
      <c r="C127" s="10">
        <v>1000</v>
      </c>
      <c r="D127" s="10">
        <v>1000</v>
      </c>
    </row>
    <row r="128" spans="1:4" x14ac:dyDescent="0.25">
      <c r="A128" s="11">
        <v>7361</v>
      </c>
      <c r="B128" s="12" t="s">
        <v>126</v>
      </c>
      <c r="C128" s="10">
        <v>1000</v>
      </c>
      <c r="D128" s="10">
        <v>1000</v>
      </c>
    </row>
    <row r="129" spans="1:4" x14ac:dyDescent="0.25">
      <c r="A129" s="11">
        <v>7390</v>
      </c>
      <c r="B129" s="12" t="s">
        <v>127</v>
      </c>
      <c r="C129" s="10">
        <v>100</v>
      </c>
      <c r="D129" s="10">
        <v>100</v>
      </c>
    </row>
    <row r="130" spans="1:4" x14ac:dyDescent="0.25">
      <c r="A130" s="17" t="s">
        <v>128</v>
      </c>
      <c r="B130" s="8"/>
      <c r="C130" s="9">
        <f t="shared" ref="C130" si="0">SUM(C131:C138)</f>
        <v>27300</v>
      </c>
      <c r="D130" s="9">
        <f t="shared" ref="D130" si="1">SUM(D131:D138)</f>
        <v>27300</v>
      </c>
    </row>
    <row r="131" spans="1:4" x14ac:dyDescent="0.25">
      <c r="A131" s="11">
        <v>7200</v>
      </c>
      <c r="B131" s="12" t="s">
        <v>129</v>
      </c>
      <c r="C131" s="10"/>
      <c r="D131" s="10"/>
    </row>
    <row r="132" spans="1:4" x14ac:dyDescent="0.25">
      <c r="A132" s="11">
        <v>7203</v>
      </c>
      <c r="B132" s="12" t="s">
        <v>130</v>
      </c>
      <c r="C132" s="10">
        <v>21200</v>
      </c>
      <c r="D132" s="10">
        <v>21200</v>
      </c>
    </row>
    <row r="133" spans="1:4" x14ac:dyDescent="0.25">
      <c r="A133" s="11">
        <v>7204</v>
      </c>
      <c r="B133" s="12" t="s">
        <v>131</v>
      </c>
      <c r="C133" s="10">
        <v>4800</v>
      </c>
      <c r="D133" s="10">
        <v>4800</v>
      </c>
    </row>
    <row r="134" spans="1:4" x14ac:dyDescent="0.25">
      <c r="A134" s="11">
        <v>7205</v>
      </c>
      <c r="B134" s="12" t="s">
        <v>132</v>
      </c>
      <c r="C134" s="10">
        <v>700</v>
      </c>
      <c r="D134" s="10">
        <v>700</v>
      </c>
    </row>
    <row r="135" spans="1:4" x14ac:dyDescent="0.25">
      <c r="A135" s="11">
        <v>7210</v>
      </c>
      <c r="B135" s="12" t="s">
        <v>133</v>
      </c>
      <c r="C135" s="10">
        <v>400</v>
      </c>
      <c r="D135" s="10">
        <v>400</v>
      </c>
    </row>
    <row r="136" spans="1:4" x14ac:dyDescent="0.25">
      <c r="A136" s="11">
        <v>7211</v>
      </c>
      <c r="B136" s="12" t="s">
        <v>134</v>
      </c>
      <c r="C136" s="10"/>
      <c r="D136" s="10"/>
    </row>
    <row r="137" spans="1:4" x14ac:dyDescent="0.25">
      <c r="A137" s="11">
        <v>7212</v>
      </c>
      <c r="B137" s="12" t="s">
        <v>135</v>
      </c>
      <c r="C137" s="10">
        <v>100</v>
      </c>
      <c r="D137" s="10">
        <v>100</v>
      </c>
    </row>
    <row r="138" spans="1:4" x14ac:dyDescent="0.25">
      <c r="A138" s="11">
        <v>7240</v>
      </c>
      <c r="B138" s="12" t="s">
        <v>136</v>
      </c>
      <c r="C138" s="10">
        <v>100</v>
      </c>
      <c r="D138" s="10">
        <v>100</v>
      </c>
    </row>
    <row r="139" spans="1:4" x14ac:dyDescent="0.25">
      <c r="A139" s="31" t="s">
        <v>137</v>
      </c>
      <c r="B139" s="31"/>
      <c r="C139" s="21">
        <f>C130+C126+C125+C124+C99+C98+C97+C58+C42</f>
        <v>1761000</v>
      </c>
      <c r="D139" s="21">
        <f>D130+D126+D125+D124+D99+D98+D97+D58+D42</f>
        <v>1710900</v>
      </c>
    </row>
    <row r="140" spans="1:4" x14ac:dyDescent="0.25">
      <c r="A140" s="31" t="s">
        <v>138</v>
      </c>
      <c r="B140" s="31"/>
      <c r="C140" s="21">
        <f>C39-C139</f>
        <v>-136400</v>
      </c>
      <c r="D140" s="21">
        <f>D39-D139</f>
        <v>-42950</v>
      </c>
    </row>
    <row r="141" spans="1:4" x14ac:dyDescent="0.25">
      <c r="A141" s="32"/>
      <c r="B141" s="32"/>
      <c r="C141" s="34"/>
    </row>
    <row r="142" spans="1:4" x14ac:dyDescent="0.25">
      <c r="A142" s="33" t="s">
        <v>139</v>
      </c>
    </row>
    <row r="143" spans="1:4" x14ac:dyDescent="0.25">
      <c r="A143" s="33"/>
    </row>
    <row r="144" spans="1:4" x14ac:dyDescent="0.25">
      <c r="C144" t="s">
        <v>140</v>
      </c>
    </row>
    <row r="145" spans="3:4" x14ac:dyDescent="0.25">
      <c r="C145" t="s">
        <v>141</v>
      </c>
    </row>
    <row r="147" spans="3:4" x14ac:dyDescent="0.25">
      <c r="C147" s="36"/>
      <c r="D147" s="36"/>
    </row>
    <row r="162" spans="4:4" hidden="1" x14ac:dyDescent="0.25">
      <c r="D162" s="37"/>
    </row>
    <row r="163" spans="4:4" hidden="1" x14ac:dyDescent="0.25">
      <c r="D163" s="35"/>
    </row>
  </sheetData>
  <mergeCells count="9">
    <mergeCell ref="A139:B139"/>
    <mergeCell ref="A140:B140"/>
    <mergeCell ref="A40:B41"/>
    <mergeCell ref="C40:C41"/>
    <mergeCell ref="D40:D41"/>
    <mergeCell ref="D2:D3"/>
    <mergeCell ref="A39:B39"/>
    <mergeCell ref="C2:C3"/>
    <mergeCell ref="A2:B3"/>
  </mergeCells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FP2025 III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2025-10-20T12:12:55Z</cp:lastPrinted>
  <dcterms:created xsi:type="dcterms:W3CDTF">2025-10-20T12:04:53Z</dcterms:created>
  <dcterms:modified xsi:type="dcterms:W3CDTF">2025-10-20T12:13:07Z</dcterms:modified>
</cp:coreProperties>
</file>