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5\"/>
    </mc:Choice>
  </mc:AlternateContent>
  <xr:revisionPtr revIDLastSave="0" documentId="13_ncr:1_{3B56D26A-E824-45FC-942B-54682CF9AEB0}" xr6:coauthVersionLast="47" xr6:coauthVersionMax="47" xr10:uidLastSave="{00000000-0000-0000-0000-000000000000}"/>
  <bookViews>
    <workbookView xWindow="-120" yWindow="-120" windowWidth="29040" windowHeight="15840" xr2:uid="{C0A9D0C0-9C19-4573-88A5-6D2928D2BD20}"/>
  </bookViews>
  <sheets>
    <sheet name="PI2025 - I izmje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6" i="1"/>
  <c r="E26" i="1" s="1"/>
  <c r="E5" i="1"/>
  <c r="D24" i="1"/>
  <c r="D16" i="1"/>
  <c r="D23" i="1" s="1"/>
  <c r="D5" i="1"/>
  <c r="E23" i="1" l="1"/>
  <c r="E29" i="1" s="1"/>
  <c r="E21" i="1"/>
  <c r="D21" i="1"/>
  <c r="D26" i="1"/>
  <c r="D29" i="1" l="1"/>
</calcChain>
</file>

<file path=xl/sharedStrings.xml><?xml version="1.0" encoding="utf-8"?>
<sst xmlns="http://schemas.openxmlformats.org/spreadsheetml/2006/main" count="34" uniqueCount="33">
  <si>
    <t>PLAN INVESTICIJA 2025 - I izmjena</t>
  </si>
  <si>
    <t>PLAN 2025</t>
  </si>
  <si>
    <t>Investicije</t>
  </si>
  <si>
    <t>financiranje</t>
  </si>
  <si>
    <t>Računalna oprema i poslovni inventar</t>
  </si>
  <si>
    <t>Alati i uređaji</t>
  </si>
  <si>
    <t>Uređaj za alkotestiranje</t>
  </si>
  <si>
    <t>Kuvertirka</t>
  </si>
  <si>
    <t>Uređaj za startanje akumulatora</t>
  </si>
  <si>
    <t>Narukvica za očitavanje posuda 6kom</t>
  </si>
  <si>
    <t>Groblje - plan groblja</t>
  </si>
  <si>
    <t>Solarna elektrana (sufinanciranje Fond 60%)</t>
  </si>
  <si>
    <t>Adaptacija upravne zgrade (HBOR - dugoročni kredit)</t>
  </si>
  <si>
    <t>Održavanje upravne zgrade</t>
  </si>
  <si>
    <t>Prostor za skladištenje reciklabilnog otpada (HBOR - dugoročni kredit)</t>
  </si>
  <si>
    <t>Otvoreni kontejner 5 m3 (5 kom) (vlastita sredstva)</t>
  </si>
  <si>
    <t>Oprema (6. sufinanciranje 50% MZOZT)</t>
  </si>
  <si>
    <t>drobilica za usitnjavanje otpada</t>
  </si>
  <si>
    <t>mobilno sito za prosijavanje otpada</t>
  </si>
  <si>
    <t>postrojenje za obradu bio otpada i kompostiranje</t>
  </si>
  <si>
    <t>teleskopski manipulator</t>
  </si>
  <si>
    <t>Ukupno</t>
  </si>
  <si>
    <t>Financiranje</t>
  </si>
  <si>
    <t>1. Sufinanciranje MZOZT 50%</t>
  </si>
  <si>
    <t>2. Sufinanciranje Fond 60% - solarna elektrana</t>
  </si>
  <si>
    <t>3. Dugoročni kredit HBOR (15 godina)</t>
  </si>
  <si>
    <t>4. Leasing opreme (8 godina)</t>
  </si>
  <si>
    <t>5. Okvirni kredit</t>
  </si>
  <si>
    <t>6. Vlastita sredstva</t>
  </si>
  <si>
    <t>I izmjena i dopuna Plana investicija za 2025. godinu prihvaćena je na sjednici NO 29.4.2025.</t>
  </si>
  <si>
    <t>Direktor:</t>
  </si>
  <si>
    <t>Luka Meštrović, bacc.oec.</t>
  </si>
  <si>
    <t>I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</si>
</sst>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 ;[Red]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5" fillId="0" borderId="4" xfId="0" applyNumberFormat="1" applyFont="1" applyBorder="1"/>
    <xf numFmtId="0" fontId="3" fillId="0" borderId="1" xfId="0" quotePrefix="1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4" fontId="3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0" fillId="0" borderId="0" xfId="0" applyNumberFormat="1"/>
    <xf numFmtId="0" fontId="6" fillId="0" borderId="0" xfId="0" applyFont="1"/>
    <xf numFmtId="0" fontId="0" fillId="0" borderId="5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59D6-F161-4D4D-AEAD-F0514C38F874}">
  <sheetPr>
    <pageSetUpPr fitToPage="1"/>
  </sheetPr>
  <dimension ref="A2:M37"/>
  <sheetViews>
    <sheetView tabSelected="1" workbookViewId="0">
      <pane ySplit="1" topLeftCell="A2" activePane="bottomLeft" state="frozen"/>
      <selection pane="bottomLeft" activeCell="A41" sqref="A41:XFD52"/>
    </sheetView>
  </sheetViews>
  <sheetFormatPr defaultRowHeight="15" x14ac:dyDescent="0.25"/>
  <cols>
    <col min="1" max="1" width="9.140625" customWidth="1"/>
    <col min="2" max="2" width="55.140625" bestFit="1" customWidth="1"/>
    <col min="3" max="3" width="11.7109375" customWidth="1"/>
    <col min="4" max="4" width="12.85546875" bestFit="1" customWidth="1"/>
    <col min="5" max="5" width="11.7109375" bestFit="1" customWidth="1"/>
    <col min="6" max="6" width="31.7109375" customWidth="1"/>
    <col min="7" max="7" width="10.140625" customWidth="1"/>
    <col min="8" max="9" width="9.140625" customWidth="1"/>
    <col min="10" max="10" width="11.7109375" customWidth="1"/>
    <col min="11" max="12" width="9.140625" customWidth="1"/>
    <col min="13" max="13" width="9.140625" style="33" customWidth="1"/>
    <col min="14" max="14" width="9.140625" customWidth="1"/>
  </cols>
  <sheetData>
    <row r="2" spans="1:5" x14ac:dyDescent="0.25">
      <c r="A2" s="1" t="s">
        <v>0</v>
      </c>
      <c r="B2" s="2"/>
      <c r="C2" s="2"/>
      <c r="D2" s="3" t="s">
        <v>1</v>
      </c>
      <c r="E2" s="4" t="s">
        <v>32</v>
      </c>
    </row>
    <row r="3" spans="1:5" x14ac:dyDescent="0.25">
      <c r="A3" s="5" t="s">
        <v>2</v>
      </c>
      <c r="B3" s="6"/>
      <c r="C3" s="7" t="s">
        <v>3</v>
      </c>
      <c r="D3" s="4"/>
      <c r="E3" s="4"/>
    </row>
    <row r="4" spans="1:5" x14ac:dyDescent="0.25">
      <c r="A4" s="8" t="s">
        <v>4</v>
      </c>
      <c r="B4" s="9"/>
      <c r="C4" s="10">
        <v>5</v>
      </c>
      <c r="D4" s="11">
        <v>500</v>
      </c>
      <c r="E4" s="11">
        <v>500</v>
      </c>
    </row>
    <row r="5" spans="1:5" x14ac:dyDescent="0.25">
      <c r="A5" s="8" t="s">
        <v>5</v>
      </c>
      <c r="B5" s="9"/>
      <c r="C5" s="10">
        <v>6</v>
      </c>
      <c r="D5" s="11">
        <f>SUM(D6:D9)</f>
        <v>18000</v>
      </c>
      <c r="E5" s="11">
        <f>SUM(E6:E9)</f>
        <v>18000</v>
      </c>
    </row>
    <row r="6" spans="1:5" x14ac:dyDescent="0.25">
      <c r="A6" s="12"/>
      <c r="B6" s="13" t="s">
        <v>6</v>
      </c>
      <c r="C6" s="14"/>
      <c r="D6" s="11">
        <v>1100</v>
      </c>
      <c r="E6" s="11">
        <v>1100</v>
      </c>
    </row>
    <row r="7" spans="1:5" x14ac:dyDescent="0.25">
      <c r="A7" s="12"/>
      <c r="B7" s="13" t="s">
        <v>7</v>
      </c>
      <c r="C7" s="14"/>
      <c r="D7" s="11">
        <v>7600</v>
      </c>
      <c r="E7" s="11">
        <v>7600</v>
      </c>
    </row>
    <row r="8" spans="1:5" x14ac:dyDescent="0.25">
      <c r="A8" s="12"/>
      <c r="B8" s="15" t="s">
        <v>8</v>
      </c>
      <c r="C8" s="14"/>
      <c r="D8" s="11">
        <v>1500</v>
      </c>
      <c r="E8" s="11">
        <v>1500</v>
      </c>
    </row>
    <row r="9" spans="1:5" x14ac:dyDescent="0.25">
      <c r="A9" s="12"/>
      <c r="B9" s="15" t="s">
        <v>9</v>
      </c>
      <c r="C9" s="14"/>
      <c r="D9" s="11">
        <v>7800</v>
      </c>
      <c r="E9" s="11">
        <v>7800</v>
      </c>
    </row>
    <row r="10" spans="1:5" x14ac:dyDescent="0.25">
      <c r="A10" s="8" t="s">
        <v>10</v>
      </c>
      <c r="B10" s="9"/>
      <c r="C10" s="10">
        <v>5</v>
      </c>
      <c r="D10" s="11">
        <v>1500</v>
      </c>
      <c r="E10" s="11">
        <v>1500</v>
      </c>
    </row>
    <row r="11" spans="1:5" x14ac:dyDescent="0.25">
      <c r="A11" s="8" t="s">
        <v>11</v>
      </c>
      <c r="B11" s="9"/>
      <c r="C11" s="10">
        <v>2</v>
      </c>
      <c r="D11" s="11">
        <v>71000</v>
      </c>
      <c r="E11" s="11">
        <v>71000</v>
      </c>
    </row>
    <row r="12" spans="1:5" x14ac:dyDescent="0.25">
      <c r="A12" s="8" t="s">
        <v>12</v>
      </c>
      <c r="B12" s="9"/>
      <c r="C12" s="10">
        <v>3</v>
      </c>
      <c r="D12" s="11">
        <v>475000</v>
      </c>
      <c r="E12" s="11">
        <v>475000</v>
      </c>
    </row>
    <row r="13" spans="1:5" x14ac:dyDescent="0.25">
      <c r="A13" s="8" t="s">
        <v>13</v>
      </c>
      <c r="B13" s="9"/>
      <c r="C13" s="10">
        <v>6</v>
      </c>
      <c r="D13" s="11">
        <v>5000</v>
      </c>
      <c r="E13" s="11">
        <v>5000</v>
      </c>
    </row>
    <row r="14" spans="1:5" x14ac:dyDescent="0.25">
      <c r="A14" s="8" t="s">
        <v>14</v>
      </c>
      <c r="B14" s="9"/>
      <c r="C14" s="10">
        <v>3</v>
      </c>
      <c r="D14" s="11">
        <v>560000</v>
      </c>
      <c r="E14" s="11">
        <v>560000</v>
      </c>
    </row>
    <row r="15" spans="1:5" x14ac:dyDescent="0.25">
      <c r="A15" s="16" t="s">
        <v>15</v>
      </c>
      <c r="B15" s="17"/>
      <c r="C15" s="10"/>
      <c r="D15" s="18"/>
      <c r="E15" s="18">
        <v>6500</v>
      </c>
    </row>
    <row r="16" spans="1:5" x14ac:dyDescent="0.25">
      <c r="A16" s="8" t="s">
        <v>16</v>
      </c>
      <c r="B16" s="9"/>
      <c r="C16" s="10">
        <v>1.4</v>
      </c>
      <c r="D16" s="11">
        <f>SUM(D17:D20)</f>
        <v>593000</v>
      </c>
      <c r="E16" s="11">
        <f>SUM(E17:E20)</f>
        <v>593000</v>
      </c>
    </row>
    <row r="17" spans="1:5" x14ac:dyDescent="0.25">
      <c r="A17" s="19"/>
      <c r="B17" s="13" t="s">
        <v>17</v>
      </c>
      <c r="C17" s="14"/>
      <c r="D17" s="11">
        <v>230000</v>
      </c>
      <c r="E17" s="11">
        <v>230000</v>
      </c>
    </row>
    <row r="18" spans="1:5" x14ac:dyDescent="0.25">
      <c r="A18" s="19"/>
      <c r="B18" s="13" t="s">
        <v>18</v>
      </c>
      <c r="C18" s="14"/>
      <c r="D18" s="11">
        <v>170000</v>
      </c>
      <c r="E18" s="11">
        <v>170000</v>
      </c>
    </row>
    <row r="19" spans="1:5" x14ac:dyDescent="0.25">
      <c r="A19" s="19"/>
      <c r="B19" s="13" t="s">
        <v>19</v>
      </c>
      <c r="C19" s="14"/>
      <c r="D19" s="11">
        <v>93000</v>
      </c>
      <c r="E19" s="11">
        <v>93000</v>
      </c>
    </row>
    <row r="20" spans="1:5" x14ac:dyDescent="0.25">
      <c r="A20" s="12"/>
      <c r="B20" s="13" t="s">
        <v>20</v>
      </c>
      <c r="C20" s="14"/>
      <c r="D20" s="11">
        <v>100000</v>
      </c>
      <c r="E20" s="11">
        <v>100000</v>
      </c>
    </row>
    <row r="21" spans="1:5" x14ac:dyDescent="0.25">
      <c r="A21" s="20" t="s">
        <v>21</v>
      </c>
      <c r="B21" s="21"/>
      <c r="C21" s="22"/>
      <c r="D21" s="23">
        <f>D4+D5+D10+D11+D12+D13+D14+D16+D15</f>
        <v>1724000</v>
      </c>
      <c r="E21" s="23">
        <f>E4+E5+E10+E11+E12+E13+E14+E16+E15</f>
        <v>1730500</v>
      </c>
    </row>
    <row r="22" spans="1:5" x14ac:dyDescent="0.25">
      <c r="A22" s="1" t="s">
        <v>22</v>
      </c>
      <c r="B22" s="2"/>
      <c r="C22" s="2"/>
      <c r="D22" s="24"/>
      <c r="E22" s="25"/>
    </row>
    <row r="23" spans="1:5" x14ac:dyDescent="0.25">
      <c r="A23" s="26" t="s">
        <v>23</v>
      </c>
      <c r="B23" s="27"/>
      <c r="C23" s="27"/>
      <c r="D23" s="11">
        <f>D16*50%</f>
        <v>296500</v>
      </c>
      <c r="E23" s="11">
        <f>E16*50%</f>
        <v>296500</v>
      </c>
    </row>
    <row r="24" spans="1:5" x14ac:dyDescent="0.25">
      <c r="A24" s="26" t="s">
        <v>24</v>
      </c>
      <c r="B24" s="27"/>
      <c r="C24" s="27"/>
      <c r="D24" s="11">
        <f>D11*60%</f>
        <v>42600</v>
      </c>
      <c r="E24" s="11">
        <f>E11*60%</f>
        <v>42600</v>
      </c>
    </row>
    <row r="25" spans="1:5" x14ac:dyDescent="0.25">
      <c r="A25" s="26" t="s">
        <v>25</v>
      </c>
      <c r="B25" s="27"/>
      <c r="C25" s="27"/>
      <c r="D25" s="11">
        <v>1063400</v>
      </c>
      <c r="E25" s="11">
        <v>1063400</v>
      </c>
    </row>
    <row r="26" spans="1:5" x14ac:dyDescent="0.25">
      <c r="A26" s="26" t="s">
        <v>26</v>
      </c>
      <c r="B26" s="27"/>
      <c r="C26" s="27"/>
      <c r="D26" s="11">
        <f>D16*50%</f>
        <v>296500</v>
      </c>
      <c r="E26" s="11">
        <f>E16*50%</f>
        <v>296500</v>
      </c>
    </row>
    <row r="27" spans="1:5" x14ac:dyDescent="0.25">
      <c r="A27" s="26" t="s">
        <v>27</v>
      </c>
      <c r="B27" s="27"/>
      <c r="C27" s="27"/>
      <c r="D27" s="11">
        <v>40000</v>
      </c>
      <c r="E27" s="11">
        <v>40000</v>
      </c>
    </row>
    <row r="28" spans="1:5" x14ac:dyDescent="0.25">
      <c r="A28" s="26" t="s">
        <v>28</v>
      </c>
      <c r="B28" s="27"/>
      <c r="C28" s="27"/>
      <c r="D28" s="11">
        <v>15200</v>
      </c>
      <c r="E28" s="18">
        <v>21700</v>
      </c>
    </row>
    <row r="29" spans="1:5" x14ac:dyDescent="0.25">
      <c r="A29" s="28" t="s">
        <v>21</v>
      </c>
      <c r="B29" s="29"/>
      <c r="C29" s="29"/>
      <c r="D29" s="23">
        <f>SUM(D23:D28)</f>
        <v>1754200</v>
      </c>
      <c r="E29" s="23">
        <f>SUM(E23:E28)</f>
        <v>1760700</v>
      </c>
    </row>
    <row r="30" spans="1:5" x14ac:dyDescent="0.25">
      <c r="D30" s="30"/>
      <c r="E30" s="30"/>
    </row>
    <row r="31" spans="1:5" x14ac:dyDescent="0.25">
      <c r="A31" s="31" t="s">
        <v>29</v>
      </c>
    </row>
    <row r="34" spans="4:5" x14ac:dyDescent="0.25">
      <c r="D34" t="s">
        <v>30</v>
      </c>
    </row>
    <row r="35" spans="4:5" x14ac:dyDescent="0.25">
      <c r="D35" t="s">
        <v>31</v>
      </c>
    </row>
    <row r="37" spans="4:5" x14ac:dyDescent="0.25">
      <c r="D37" s="32"/>
      <c r="E37" s="32"/>
    </row>
  </sheetData>
  <mergeCells count="10">
    <mergeCell ref="A25:C25"/>
    <mergeCell ref="A26:C26"/>
    <mergeCell ref="A27:C27"/>
    <mergeCell ref="A28:C28"/>
    <mergeCell ref="A29:C29"/>
    <mergeCell ref="A2:C2"/>
    <mergeCell ref="A15:B15"/>
    <mergeCell ref="A22:C22"/>
    <mergeCell ref="A23:C23"/>
    <mergeCell ref="A24:C2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PI2025 - 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2025-10-21T06:25:36Z</dcterms:created>
  <dcterms:modified xsi:type="dcterms:W3CDTF">2025-10-21T06:29:13Z</dcterms:modified>
</cp:coreProperties>
</file>