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Plan investicija 2025\"/>
    </mc:Choice>
  </mc:AlternateContent>
  <xr:revisionPtr revIDLastSave="0" documentId="13_ncr:1_{C718F98F-DFFA-47A8-98F6-BD08A12D2722}" xr6:coauthVersionLast="47" xr6:coauthVersionMax="47" xr10:uidLastSave="{00000000-0000-0000-0000-000000000000}"/>
  <bookViews>
    <workbookView xWindow="-120" yWindow="-120" windowWidth="29040" windowHeight="15840" xr2:uid="{DA0FEA25-3A27-47C8-BDCB-98F3D83548C2}"/>
  </bookViews>
  <sheets>
    <sheet name="PI2025 - II izmje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29" i="1"/>
  <c r="D21" i="1"/>
  <c r="C21" i="1"/>
  <c r="C31" i="1" s="1"/>
  <c r="D6" i="1"/>
  <c r="C6" i="1"/>
  <c r="C26" i="1" l="1"/>
  <c r="D26" i="1"/>
  <c r="C28" i="1"/>
  <c r="C34" i="1" s="1"/>
</calcChain>
</file>

<file path=xl/sharedStrings.xml><?xml version="1.0" encoding="utf-8"?>
<sst xmlns="http://schemas.openxmlformats.org/spreadsheetml/2006/main" count="37" uniqueCount="36">
  <si>
    <t>I izmjena</t>
  </si>
  <si>
    <t>II izmjena</t>
  </si>
  <si>
    <t>Investicije</t>
  </si>
  <si>
    <t>Računalna oprema i poslovni inventar</t>
  </si>
  <si>
    <t>Softver</t>
  </si>
  <si>
    <t>Alati i uređaji</t>
  </si>
  <si>
    <t>Uređaj za alkotestiranje</t>
  </si>
  <si>
    <t>Kuvertirka</t>
  </si>
  <si>
    <t>Uređaj za startanje akumulatora</t>
  </si>
  <si>
    <t>Narukvica za očitavanje posuda 6kom</t>
  </si>
  <si>
    <t>Meteorološka postaja</t>
  </si>
  <si>
    <t>Vaga viličar</t>
  </si>
  <si>
    <t>Mobitel Samsung galaxy</t>
  </si>
  <si>
    <t>Groblje - plan groblja</t>
  </si>
  <si>
    <t>Solarna elektrana (sufinanciranje Fond 60%)</t>
  </si>
  <si>
    <t>Adaptacija upravne zgrade (HBOR - dugoročni kredit)</t>
  </si>
  <si>
    <t>Održavanje upravne zgrade</t>
  </si>
  <si>
    <t>Prostor za skladištenje reciklabilnog otpada (HBOR - dugoročni kredit)</t>
  </si>
  <si>
    <t>Otvoreni kontejner 5 m3 (5 kom) (vlastita sredstva)</t>
  </si>
  <si>
    <t>Oprema (6. sufinanciranje 50% MZOZT)</t>
  </si>
  <si>
    <t>drobilica za usitnjavanje otpada</t>
  </si>
  <si>
    <t>mobilno sito za prosijavanje otpada</t>
  </si>
  <si>
    <t>postrojenje za obradu bio otpada i kompostiranje</t>
  </si>
  <si>
    <t>teleskopski manipulator</t>
  </si>
  <si>
    <t>Ukupno</t>
  </si>
  <si>
    <t>Financiranje</t>
  </si>
  <si>
    <t>1. Sufinanciranje MZOZT 50%</t>
  </si>
  <si>
    <t>2. Sufinanciranje Fond 60% - solarna elektrana</t>
  </si>
  <si>
    <t>3. Dugoročni kredit HBOR (15 godina)</t>
  </si>
  <si>
    <t>4. Leasing opreme (8 godina)</t>
  </si>
  <si>
    <t>5. Okvirni kredit</t>
  </si>
  <si>
    <t>6. Vlastita sredstva</t>
  </si>
  <si>
    <t>II izmjena i dopuna Plana investicija za 2025. godinu prihvaćena je na sjednici NO 31.7.2025.</t>
  </si>
  <si>
    <t>Direktor:</t>
  </si>
  <si>
    <t>Luka Meštrović, bacc.oec.</t>
  </si>
  <si>
    <t>PLAN INVESTICIJA 2025 - II izmjena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</si>
</sst>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3" fillId="0" borderId="1" xfId="0" applyFont="1" applyBorder="1"/>
    <xf numFmtId="0" fontId="3" fillId="0" borderId="2" xfId="0" applyFont="1" applyBorder="1"/>
    <xf numFmtId="4" fontId="3" fillId="0" borderId="4" xfId="0" applyNumberFormat="1" applyFont="1" applyBorder="1"/>
    <xf numFmtId="4" fontId="4" fillId="0" borderId="4" xfId="0" applyNumberFormat="1" applyFont="1" applyBorder="1"/>
    <xf numFmtId="0" fontId="3" fillId="0" borderId="4" xfId="0" applyFont="1" applyBorder="1" applyAlignment="1">
      <alignment horizontal="left"/>
    </xf>
    <xf numFmtId="0" fontId="5" fillId="0" borderId="2" xfId="0" applyFont="1" applyBorder="1"/>
    <xf numFmtId="0" fontId="5" fillId="0" borderId="3" xfId="0" applyFont="1" applyBorder="1"/>
    <xf numFmtId="0" fontId="3" fillId="0" borderId="1" xfId="0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0" fontId="5" fillId="0" borderId="1" xfId="0" applyFont="1" applyBorder="1"/>
    <xf numFmtId="0" fontId="2" fillId="0" borderId="1" xfId="0" applyFont="1" applyBorder="1"/>
    <xf numFmtId="0" fontId="2" fillId="0" borderId="2" xfId="0" applyFont="1" applyBorder="1"/>
    <xf numFmtId="4" fontId="2" fillId="0" borderId="4" xfId="0" applyNumberFormat="1" applyFont="1" applyBorder="1"/>
    <xf numFmtId="4" fontId="3" fillId="2" borderId="4" xfId="0" applyNumberFormat="1" applyFont="1" applyFill="1" applyBorder="1"/>
    <xf numFmtId="164" fontId="0" fillId="0" borderId="0" xfId="0" applyNumberFormat="1"/>
    <xf numFmtId="0" fontId="6" fillId="0" borderId="0" xfId="0" applyFont="1"/>
    <xf numFmtId="0" fontId="0" fillId="0" borderId="5" xfId="0" applyBorder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C2425-4864-4DF9-A981-0E3881E70D77}">
  <sheetPr>
    <pageSetUpPr fitToPage="1"/>
  </sheetPr>
  <dimension ref="A2:D41"/>
  <sheetViews>
    <sheetView tabSelected="1" workbookViewId="0">
      <pane ySplit="1" topLeftCell="A11" activePane="bottomLeft" state="frozen"/>
      <selection pane="bottomLeft" activeCell="F3" sqref="F3"/>
    </sheetView>
  </sheetViews>
  <sheetFormatPr defaultRowHeight="15" x14ac:dyDescent="0.25"/>
  <cols>
    <col min="1" max="1" width="9.140625" customWidth="1"/>
    <col min="2" max="2" width="55.140625" bestFit="1" customWidth="1"/>
    <col min="3" max="3" width="12.85546875" bestFit="1" customWidth="1"/>
    <col min="4" max="4" width="11.7109375" customWidth="1"/>
  </cols>
  <sheetData>
    <row r="2" spans="1:4" x14ac:dyDescent="0.25">
      <c r="A2" s="26" t="s">
        <v>35</v>
      </c>
      <c r="B2" s="27"/>
      <c r="C2" s="1" t="s">
        <v>0</v>
      </c>
      <c r="D2" s="1" t="s">
        <v>1</v>
      </c>
    </row>
    <row r="3" spans="1:4" x14ac:dyDescent="0.25">
      <c r="A3" s="3" t="s">
        <v>2</v>
      </c>
      <c r="B3" s="4"/>
      <c r="C3" s="2"/>
      <c r="D3" s="2"/>
    </row>
    <row r="4" spans="1:4" x14ac:dyDescent="0.25">
      <c r="A4" s="5" t="s">
        <v>3</v>
      </c>
      <c r="B4" s="6"/>
      <c r="C4" s="7">
        <v>500</v>
      </c>
      <c r="D4" s="8">
        <v>3000</v>
      </c>
    </row>
    <row r="5" spans="1:4" x14ac:dyDescent="0.25">
      <c r="A5" s="28" t="s">
        <v>4</v>
      </c>
      <c r="B5" s="29"/>
      <c r="C5" s="7"/>
      <c r="D5" s="8">
        <v>3000</v>
      </c>
    </row>
    <row r="6" spans="1:4" x14ac:dyDescent="0.25">
      <c r="A6" s="5" t="s">
        <v>5</v>
      </c>
      <c r="B6" s="6"/>
      <c r="C6" s="7">
        <f>SUM(C7:C10)</f>
        <v>18000</v>
      </c>
      <c r="D6" s="8">
        <f>SUM(D7:D13)</f>
        <v>19860</v>
      </c>
    </row>
    <row r="7" spans="1:4" x14ac:dyDescent="0.25">
      <c r="A7" s="9"/>
      <c r="B7" s="10" t="s">
        <v>6</v>
      </c>
      <c r="C7" s="7">
        <v>1100</v>
      </c>
      <c r="D7" s="7">
        <v>1100</v>
      </c>
    </row>
    <row r="8" spans="1:4" x14ac:dyDescent="0.25">
      <c r="A8" s="9"/>
      <c r="B8" s="10" t="s">
        <v>7</v>
      </c>
      <c r="C8" s="7">
        <v>7600</v>
      </c>
      <c r="D8" s="7">
        <v>7600</v>
      </c>
    </row>
    <row r="9" spans="1:4" x14ac:dyDescent="0.25">
      <c r="A9" s="9"/>
      <c r="B9" s="11" t="s">
        <v>8</v>
      </c>
      <c r="C9" s="7">
        <v>1500</v>
      </c>
      <c r="D9" s="7">
        <v>1500</v>
      </c>
    </row>
    <row r="10" spans="1:4" x14ac:dyDescent="0.25">
      <c r="A10" s="9"/>
      <c r="B10" s="11" t="s">
        <v>9</v>
      </c>
      <c r="C10" s="7">
        <v>7800</v>
      </c>
      <c r="D10" s="7">
        <v>7800</v>
      </c>
    </row>
    <row r="11" spans="1:4" x14ac:dyDescent="0.25">
      <c r="A11" s="9"/>
      <c r="B11" s="10" t="s">
        <v>10</v>
      </c>
      <c r="C11" s="7"/>
      <c r="D11" s="8">
        <v>160</v>
      </c>
    </row>
    <row r="12" spans="1:4" x14ac:dyDescent="0.25">
      <c r="A12" s="9"/>
      <c r="B12" s="10" t="s">
        <v>11</v>
      </c>
      <c r="C12" s="7"/>
      <c r="D12" s="8">
        <v>1400</v>
      </c>
    </row>
    <row r="13" spans="1:4" x14ac:dyDescent="0.25">
      <c r="A13" s="9"/>
      <c r="B13" s="10" t="s">
        <v>12</v>
      </c>
      <c r="C13" s="7"/>
      <c r="D13" s="8">
        <v>300</v>
      </c>
    </row>
    <row r="14" spans="1:4" x14ac:dyDescent="0.25">
      <c r="A14" s="5" t="s">
        <v>13</v>
      </c>
      <c r="B14" s="6"/>
      <c r="C14" s="7">
        <v>1500</v>
      </c>
      <c r="D14" s="7">
        <v>1500</v>
      </c>
    </row>
    <row r="15" spans="1:4" x14ac:dyDescent="0.25">
      <c r="A15" s="5" t="s">
        <v>14</v>
      </c>
      <c r="B15" s="6"/>
      <c r="C15" s="7">
        <v>71000</v>
      </c>
      <c r="D15" s="7">
        <v>71000</v>
      </c>
    </row>
    <row r="16" spans="1:4" x14ac:dyDescent="0.25">
      <c r="A16" s="5" t="s">
        <v>15</v>
      </c>
      <c r="B16" s="6"/>
      <c r="C16" s="7">
        <v>475000</v>
      </c>
      <c r="D16" s="7">
        <v>475000</v>
      </c>
    </row>
    <row r="17" spans="1:4" hidden="1" x14ac:dyDescent="0.25">
      <c r="A17" s="5"/>
      <c r="B17" s="6"/>
      <c r="C17" s="7"/>
      <c r="D17" s="7"/>
    </row>
    <row r="18" spans="1:4" x14ac:dyDescent="0.25">
      <c r="A18" s="5" t="s">
        <v>16</v>
      </c>
      <c r="B18" s="6"/>
      <c r="C18" s="7">
        <v>5000</v>
      </c>
      <c r="D18" s="7">
        <v>5000</v>
      </c>
    </row>
    <row r="19" spans="1:4" x14ac:dyDescent="0.25">
      <c r="A19" s="5" t="s">
        <v>17</v>
      </c>
      <c r="B19" s="6"/>
      <c r="C19" s="7">
        <v>560000</v>
      </c>
      <c r="D19" s="7">
        <v>560000</v>
      </c>
    </row>
    <row r="20" spans="1:4" x14ac:dyDescent="0.25">
      <c r="A20" s="22" t="s">
        <v>18</v>
      </c>
      <c r="B20" s="30"/>
      <c r="C20" s="8">
        <v>6500</v>
      </c>
      <c r="D20" s="7">
        <v>6500</v>
      </c>
    </row>
    <row r="21" spans="1:4" x14ac:dyDescent="0.25">
      <c r="A21" s="5" t="s">
        <v>19</v>
      </c>
      <c r="B21" s="6"/>
      <c r="C21" s="7">
        <f>SUM(C22:C25)</f>
        <v>593000</v>
      </c>
      <c r="D21" s="7">
        <f>SUM(D22:D25)</f>
        <v>593000</v>
      </c>
    </row>
    <row r="22" spans="1:4" x14ac:dyDescent="0.25">
      <c r="A22" s="13"/>
      <c r="B22" s="14" t="s">
        <v>20</v>
      </c>
      <c r="C22" s="7">
        <v>230000</v>
      </c>
      <c r="D22" s="7">
        <v>230000</v>
      </c>
    </row>
    <row r="23" spans="1:4" x14ac:dyDescent="0.25">
      <c r="A23" s="13"/>
      <c r="B23" s="14" t="s">
        <v>21</v>
      </c>
      <c r="C23" s="7">
        <v>170000</v>
      </c>
      <c r="D23" s="7">
        <v>170000</v>
      </c>
    </row>
    <row r="24" spans="1:4" x14ac:dyDescent="0.25">
      <c r="A24" s="13"/>
      <c r="B24" s="14" t="s">
        <v>22</v>
      </c>
      <c r="C24" s="7">
        <v>93000</v>
      </c>
      <c r="D24" s="7">
        <v>93000</v>
      </c>
    </row>
    <row r="25" spans="1:4" x14ac:dyDescent="0.25">
      <c r="A25" s="12"/>
      <c r="B25" s="14" t="s">
        <v>23</v>
      </c>
      <c r="C25" s="7">
        <v>100000</v>
      </c>
      <c r="D25" s="7">
        <v>100000</v>
      </c>
    </row>
    <row r="26" spans="1:4" x14ac:dyDescent="0.25">
      <c r="A26" s="15" t="s">
        <v>24</v>
      </c>
      <c r="B26" s="16"/>
      <c r="C26" s="17">
        <f>C4+C6+C14+C15+C16+C18+C19+C21+C20</f>
        <v>1730500</v>
      </c>
      <c r="D26" s="17">
        <f>D4+D6+D14+D15+D16+D18+D19+D21+D20</f>
        <v>1734860</v>
      </c>
    </row>
    <row r="27" spans="1:4" x14ac:dyDescent="0.25">
      <c r="A27" s="26" t="s">
        <v>25</v>
      </c>
      <c r="B27" s="27"/>
      <c r="C27" s="18"/>
      <c r="D27" s="18"/>
    </row>
    <row r="28" spans="1:4" x14ac:dyDescent="0.25">
      <c r="A28" s="22" t="s">
        <v>26</v>
      </c>
      <c r="B28" s="23"/>
      <c r="C28" s="7">
        <f>C21*50%</f>
        <v>296500</v>
      </c>
      <c r="D28" s="7">
        <v>296500</v>
      </c>
    </row>
    <row r="29" spans="1:4" x14ac:dyDescent="0.25">
      <c r="A29" s="22" t="s">
        <v>27</v>
      </c>
      <c r="B29" s="23"/>
      <c r="C29" s="7">
        <f>C15*60%</f>
        <v>42600</v>
      </c>
      <c r="D29" s="7">
        <v>42600</v>
      </c>
    </row>
    <row r="30" spans="1:4" x14ac:dyDescent="0.25">
      <c r="A30" s="22" t="s">
        <v>28</v>
      </c>
      <c r="B30" s="23"/>
      <c r="C30" s="7">
        <v>1063400</v>
      </c>
      <c r="D30" s="7">
        <v>1063400</v>
      </c>
    </row>
    <row r="31" spans="1:4" x14ac:dyDescent="0.25">
      <c r="A31" s="22" t="s">
        <v>29</v>
      </c>
      <c r="B31" s="23"/>
      <c r="C31" s="7">
        <f>C21*50%</f>
        <v>296500</v>
      </c>
      <c r="D31" s="7">
        <v>296500</v>
      </c>
    </row>
    <row r="32" spans="1:4" x14ac:dyDescent="0.25">
      <c r="A32" s="22" t="s">
        <v>30</v>
      </c>
      <c r="B32" s="23"/>
      <c r="C32" s="7">
        <v>40000</v>
      </c>
      <c r="D32" s="7">
        <v>40000</v>
      </c>
    </row>
    <row r="33" spans="1:4" x14ac:dyDescent="0.25">
      <c r="A33" s="22" t="s">
        <v>31</v>
      </c>
      <c r="B33" s="23"/>
      <c r="C33" s="8">
        <v>21700</v>
      </c>
      <c r="D33" s="7">
        <v>21700</v>
      </c>
    </row>
    <row r="34" spans="1:4" x14ac:dyDescent="0.25">
      <c r="A34" s="24" t="s">
        <v>24</v>
      </c>
      <c r="B34" s="25"/>
      <c r="C34" s="17">
        <f>SUM(C28:C33)</f>
        <v>1760700</v>
      </c>
      <c r="D34" s="17">
        <f>SUM(D28:D33)</f>
        <v>1760700</v>
      </c>
    </row>
    <row r="35" spans="1:4" x14ac:dyDescent="0.25">
      <c r="C35" s="19"/>
    </row>
    <row r="36" spans="1:4" x14ac:dyDescent="0.25">
      <c r="A36" s="20" t="s">
        <v>32</v>
      </c>
    </row>
    <row r="38" spans="1:4" x14ac:dyDescent="0.25">
      <c r="C38" t="s">
        <v>33</v>
      </c>
    </row>
    <row r="39" spans="1:4" x14ac:dyDescent="0.25">
      <c r="C39" t="s">
        <v>34</v>
      </c>
    </row>
    <row r="41" spans="1:4" x14ac:dyDescent="0.25">
      <c r="C41" s="21"/>
      <c r="D41" s="21"/>
    </row>
  </sheetData>
  <mergeCells count="11">
    <mergeCell ref="A2:B2"/>
    <mergeCell ref="A5:B5"/>
    <mergeCell ref="A20:B20"/>
    <mergeCell ref="A33:B33"/>
    <mergeCell ref="A34:B34"/>
    <mergeCell ref="A27:B27"/>
    <mergeCell ref="A28:B28"/>
    <mergeCell ref="A29:B29"/>
    <mergeCell ref="A30:B30"/>
    <mergeCell ref="A31:B31"/>
    <mergeCell ref="A32:B32"/>
  </mergeCells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PI2025 - II izmjena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cp:lastPrinted>2025-10-21T06:38:25Z</cp:lastPrinted>
  <dcterms:created xsi:type="dcterms:W3CDTF">2025-10-21T06:30:26Z</dcterms:created>
  <dcterms:modified xsi:type="dcterms:W3CDTF">2025-10-21T06:38:28Z</dcterms:modified>
</cp:coreProperties>
</file>