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O - 3-2026\"/>
    </mc:Choice>
  </mc:AlternateContent>
  <xr:revisionPtr revIDLastSave="0" documentId="8_{533582C5-B719-426A-804D-CCA42203E774}" xr6:coauthVersionLast="47" xr6:coauthVersionMax="47" xr10:uidLastSave="{00000000-0000-0000-0000-000000000000}"/>
  <bookViews>
    <workbookView xWindow="-120" yWindow="-120" windowWidth="29040" windowHeight="15840" xr2:uid="{CBBBDEFB-ADF9-45BD-8328-73E197F476FD}"/>
  </bookViews>
  <sheets>
    <sheet name="PI2025 - IV izmjena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0" i="1"/>
  <c r="E37" i="1"/>
  <c r="E38" i="1"/>
  <c r="E7" i="1"/>
  <c r="E28" i="1"/>
  <c r="D24" i="1"/>
  <c r="D30" i="1"/>
  <c r="D37" i="1"/>
  <c r="D38" i="1"/>
  <c r="D7" i="1"/>
  <c r="D28" i="1"/>
</calcChain>
</file>

<file path=xl/sharedStrings.xml><?xml version="1.0" encoding="utf-8"?>
<sst xmlns="http://schemas.openxmlformats.org/spreadsheetml/2006/main" count="49" uniqueCount="41">
  <si>
    <t>PLAN INVESTICIJA 2025</t>
  </si>
  <si>
    <t>III izmjena</t>
  </si>
  <si>
    <t>IV izmjena</t>
  </si>
  <si>
    <t>Investicije</t>
  </si>
  <si>
    <t>financiranje</t>
  </si>
  <si>
    <t>Računalna oprema (0250)</t>
  </si>
  <si>
    <t>Mobiteli (0250)</t>
  </si>
  <si>
    <t>Softver (0250)</t>
  </si>
  <si>
    <t>Alati i uređaji</t>
  </si>
  <si>
    <t>0250</t>
  </si>
  <si>
    <t>Uređaj za alkotestiranje</t>
  </si>
  <si>
    <t>Kuvertirka</t>
  </si>
  <si>
    <t>Uređaj za startanje akumulatora</t>
  </si>
  <si>
    <t>Narukvica za očitavanje posuda 6kom</t>
  </si>
  <si>
    <t>Meteorološka postaja</t>
  </si>
  <si>
    <t>Vaga viličar</t>
  </si>
  <si>
    <t>Mobitel Samsung galaxy</t>
  </si>
  <si>
    <t>Čistač šikare</t>
  </si>
  <si>
    <t>Motorne škare 2 kom</t>
  </si>
  <si>
    <t>Groblje - plan groblja (0250)</t>
  </si>
  <si>
    <t>Solarna elektrana (sufinanciranje Fond 60%) (0250)</t>
  </si>
  <si>
    <t>Adaptacija upravne zgrade (HBOR - dugoročni kredit) (0250)</t>
  </si>
  <si>
    <t>Održavanje upravne zgrade (0250)</t>
  </si>
  <si>
    <t>Prostor za skladištenje reciklabilnog otpada (HBOR - dugoročni kredit) (0250)</t>
  </si>
  <si>
    <t>Otvoreni kontejner 5 m3 (5 kom) (0250)</t>
  </si>
  <si>
    <t>Vozilo za sakupljanje otpada (financijski leasing) (0250)</t>
  </si>
  <si>
    <t>Oprema (6. sufinanciranje 55% MZOZT)</t>
  </si>
  <si>
    <t>drobilica za usitnjavanje otpada</t>
  </si>
  <si>
    <t>mobilno sito za prosijavanje otpada</t>
  </si>
  <si>
    <t>postrojenje za obradu bio otpada i kompostiranje</t>
  </si>
  <si>
    <t>Ukupno</t>
  </si>
  <si>
    <t>Financiranje</t>
  </si>
  <si>
    <t>1. Sufinanciranje MZOZT 55%</t>
  </si>
  <si>
    <t>2. Sufinanciranje Fond 60% - solarna elektrana</t>
  </si>
  <si>
    <t>3. Dugoročni kredit HBOR (15 godina)</t>
  </si>
  <si>
    <t>4. Leasing opreme (8 godina)</t>
  </si>
  <si>
    <t>5. Okvirni kredit</t>
  </si>
  <si>
    <t>6. Vlastita sredstva</t>
  </si>
  <si>
    <t>7. Financijski leasing (5 godina)</t>
  </si>
  <si>
    <t>8. Dugoročni kredit HPB (5 godina)</t>
  </si>
  <si>
    <t>IV izmjena i dopuna Plana investicija za 2025. godinu prihvaćena je na sjednici NO 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</si>
</sst>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/>
    <xf numFmtId="4" fontId="4" fillId="0" borderId="4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quotePrefix="1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10" fontId="0" fillId="0" borderId="0" xfId="0" applyNumberFormat="1"/>
    <xf numFmtId="0" fontId="3" fillId="0" borderId="1" xfId="0" quotePrefix="1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4" fontId="3" fillId="2" borderId="4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810C-65E2-4B49-AF27-C7D9A8A0B45A}">
  <sheetPr>
    <pageSetUpPr fitToPage="1"/>
  </sheetPr>
  <dimension ref="A1:BD39"/>
  <sheetViews>
    <sheetView tabSelected="1" workbookViewId="0">
      <pane ySplit="1" topLeftCell="A2" activePane="bottomLeft" state="frozen"/>
      <selection pane="bottomLeft" activeCell="I38" sqref="I38"/>
    </sheetView>
  </sheetViews>
  <sheetFormatPr defaultRowHeight="15" x14ac:dyDescent="0.25"/>
  <cols>
    <col min="1" max="1" width="9.140625" customWidth="1"/>
    <col min="2" max="2" width="55.140625" bestFit="1" customWidth="1"/>
    <col min="3" max="4" width="11.7109375" customWidth="1"/>
    <col min="5" max="5" width="11.7109375" bestFit="1" customWidth="1"/>
  </cols>
  <sheetData>
    <row r="1" spans="1:5" hidden="1" x14ac:dyDescent="0.25"/>
    <row r="2" spans="1:5" x14ac:dyDescent="0.25">
      <c r="A2" s="2" t="s">
        <v>0</v>
      </c>
      <c r="B2" s="3"/>
      <c r="C2" s="3"/>
      <c r="D2" s="4" t="s">
        <v>1</v>
      </c>
      <c r="E2" s="4" t="s">
        <v>2</v>
      </c>
    </row>
    <row r="3" spans="1:5" x14ac:dyDescent="0.25">
      <c r="A3" s="6" t="s">
        <v>3</v>
      </c>
      <c r="B3" s="7"/>
      <c r="C3" s="8" t="s">
        <v>4</v>
      </c>
      <c r="D3" s="5"/>
      <c r="E3" s="5"/>
    </row>
    <row r="4" spans="1:5" x14ac:dyDescent="0.25">
      <c r="A4" s="9" t="s">
        <v>5</v>
      </c>
      <c r="B4" s="10"/>
      <c r="C4" s="11">
        <v>5</v>
      </c>
      <c r="D4" s="12">
        <v>3000</v>
      </c>
      <c r="E4" s="13">
        <v>4100</v>
      </c>
    </row>
    <row r="5" spans="1:5" x14ac:dyDescent="0.25">
      <c r="A5" s="14" t="s">
        <v>6</v>
      </c>
      <c r="B5" s="15"/>
      <c r="C5" s="11">
        <v>5</v>
      </c>
      <c r="D5" s="12">
        <v>300</v>
      </c>
      <c r="E5" s="12">
        <v>300</v>
      </c>
    </row>
    <row r="6" spans="1:5" x14ac:dyDescent="0.25">
      <c r="A6" s="14" t="s">
        <v>7</v>
      </c>
      <c r="B6" s="15"/>
      <c r="C6" s="11">
        <v>5</v>
      </c>
      <c r="D6" s="12">
        <v>3000</v>
      </c>
      <c r="E6" s="13">
        <v>3800</v>
      </c>
    </row>
    <row r="7" spans="1:5" x14ac:dyDescent="0.25">
      <c r="A7" s="9" t="s">
        <v>8</v>
      </c>
      <c r="B7" s="10"/>
      <c r="C7" s="11">
        <v>5</v>
      </c>
      <c r="D7" s="12">
        <f>SUM(D8:D16)</f>
        <v>21280</v>
      </c>
      <c r="E7" s="12">
        <f>SUM(E8:E16)</f>
        <v>21280</v>
      </c>
    </row>
    <row r="8" spans="1:5" x14ac:dyDescent="0.25">
      <c r="A8" s="16" t="s">
        <v>9</v>
      </c>
      <c r="B8" s="17" t="s">
        <v>10</v>
      </c>
      <c r="C8" s="18"/>
      <c r="D8" s="12">
        <v>1100</v>
      </c>
      <c r="E8" s="12">
        <v>1100</v>
      </c>
    </row>
    <row r="9" spans="1:5" x14ac:dyDescent="0.25">
      <c r="A9" s="16" t="s">
        <v>9</v>
      </c>
      <c r="B9" s="17" t="s">
        <v>11</v>
      </c>
      <c r="C9" s="18"/>
      <c r="D9" s="12">
        <v>7600</v>
      </c>
      <c r="E9" s="12">
        <v>7600</v>
      </c>
    </row>
    <row r="10" spans="1:5" x14ac:dyDescent="0.25">
      <c r="A10" s="11">
        <v>3500</v>
      </c>
      <c r="B10" s="19" t="s">
        <v>12</v>
      </c>
      <c r="C10" s="18"/>
      <c r="D10" s="12">
        <v>1500</v>
      </c>
      <c r="E10" s="12">
        <v>1500</v>
      </c>
    </row>
    <row r="11" spans="1:5" x14ac:dyDescent="0.25">
      <c r="A11" s="16" t="s">
        <v>9</v>
      </c>
      <c r="B11" s="19" t="s">
        <v>13</v>
      </c>
      <c r="C11" s="18"/>
      <c r="D11" s="12">
        <v>7800</v>
      </c>
      <c r="E11" s="12">
        <v>7800</v>
      </c>
    </row>
    <row r="12" spans="1:5" x14ac:dyDescent="0.25">
      <c r="A12" s="16" t="s">
        <v>9</v>
      </c>
      <c r="B12" s="17" t="s">
        <v>14</v>
      </c>
      <c r="C12" s="18"/>
      <c r="D12" s="12">
        <v>160</v>
      </c>
      <c r="E12" s="12">
        <v>160</v>
      </c>
    </row>
    <row r="13" spans="1:5" x14ac:dyDescent="0.25">
      <c r="A13" s="16" t="s">
        <v>9</v>
      </c>
      <c r="B13" s="17" t="s">
        <v>15</v>
      </c>
      <c r="C13" s="18"/>
      <c r="D13" s="12">
        <v>1400</v>
      </c>
      <c r="E13" s="12">
        <v>1400</v>
      </c>
    </row>
    <row r="14" spans="1:5" hidden="1" x14ac:dyDescent="0.25">
      <c r="A14" s="11"/>
      <c r="B14" s="17" t="s">
        <v>16</v>
      </c>
      <c r="C14" s="18"/>
      <c r="D14" s="12">
        <v>0</v>
      </c>
      <c r="E14" s="12">
        <v>0</v>
      </c>
    </row>
    <row r="15" spans="1:5" x14ac:dyDescent="0.25">
      <c r="A15" s="16">
        <v>3500</v>
      </c>
      <c r="B15" s="17" t="s">
        <v>17</v>
      </c>
      <c r="C15" s="18"/>
      <c r="D15" s="12">
        <v>530</v>
      </c>
      <c r="E15" s="12">
        <v>530</v>
      </c>
    </row>
    <row r="16" spans="1:5" x14ac:dyDescent="0.25">
      <c r="A16" s="11">
        <v>3500</v>
      </c>
      <c r="B16" s="17" t="s">
        <v>18</v>
      </c>
      <c r="C16" s="18"/>
      <c r="D16" s="12">
        <v>1190</v>
      </c>
      <c r="E16" s="12">
        <v>1190</v>
      </c>
    </row>
    <row r="17" spans="1:56" x14ac:dyDescent="0.25">
      <c r="A17" s="9" t="s">
        <v>19</v>
      </c>
      <c r="B17" s="10"/>
      <c r="C17" s="11">
        <v>5</v>
      </c>
      <c r="D17" s="12">
        <v>1500</v>
      </c>
      <c r="E17" s="12">
        <v>1500</v>
      </c>
    </row>
    <row r="18" spans="1:56" x14ac:dyDescent="0.25">
      <c r="A18" s="9" t="s">
        <v>20</v>
      </c>
      <c r="B18" s="10"/>
      <c r="C18" s="11">
        <v>2</v>
      </c>
      <c r="D18" s="12">
        <v>71000</v>
      </c>
      <c r="E18" s="12">
        <v>71000</v>
      </c>
      <c r="H18" s="20"/>
    </row>
    <row r="19" spans="1:56" x14ac:dyDescent="0.25">
      <c r="A19" s="9" t="s">
        <v>21</v>
      </c>
      <c r="B19" s="10"/>
      <c r="C19" s="11">
        <v>3</v>
      </c>
      <c r="D19" s="12">
        <v>475000</v>
      </c>
      <c r="E19" s="12">
        <v>475000</v>
      </c>
    </row>
    <row r="20" spans="1:56" x14ac:dyDescent="0.25">
      <c r="A20" s="9" t="s">
        <v>22</v>
      </c>
      <c r="B20" s="10"/>
      <c r="C20" s="11">
        <v>5</v>
      </c>
      <c r="D20" s="12">
        <v>5000</v>
      </c>
      <c r="E20" s="12">
        <v>5000</v>
      </c>
    </row>
    <row r="21" spans="1:56" x14ac:dyDescent="0.25">
      <c r="A21" s="9" t="s">
        <v>23</v>
      </c>
      <c r="B21" s="10"/>
      <c r="C21" s="11">
        <v>3</v>
      </c>
      <c r="D21" s="12">
        <v>560000</v>
      </c>
      <c r="E21" s="12">
        <v>560000</v>
      </c>
    </row>
    <row r="22" spans="1:56" x14ac:dyDescent="0.25">
      <c r="A22" s="14" t="s">
        <v>24</v>
      </c>
      <c r="B22" s="15"/>
      <c r="C22" s="11">
        <v>5</v>
      </c>
      <c r="D22" s="12">
        <v>6500</v>
      </c>
      <c r="E22" s="12">
        <v>6500</v>
      </c>
    </row>
    <row r="23" spans="1:56" x14ac:dyDescent="0.25">
      <c r="A23" s="14" t="s">
        <v>25</v>
      </c>
      <c r="B23" s="15"/>
      <c r="C23" s="11">
        <v>7</v>
      </c>
      <c r="D23" s="12">
        <v>363000</v>
      </c>
      <c r="E23" s="12">
        <v>363000</v>
      </c>
    </row>
    <row r="24" spans="1:56" x14ac:dyDescent="0.25">
      <c r="A24" s="9" t="s">
        <v>26</v>
      </c>
      <c r="B24" s="10"/>
      <c r="C24" s="11">
        <v>1.7</v>
      </c>
      <c r="D24" s="12">
        <f>SUM(D25:D27)</f>
        <v>493000</v>
      </c>
      <c r="E24" s="12">
        <f>SUM(E25:E27)</f>
        <v>588000</v>
      </c>
    </row>
    <row r="25" spans="1:56" x14ac:dyDescent="0.25">
      <c r="A25" s="21" t="s">
        <v>9</v>
      </c>
      <c r="B25" s="22" t="s">
        <v>27</v>
      </c>
      <c r="C25" s="18"/>
      <c r="D25" s="12">
        <v>230000</v>
      </c>
      <c r="E25" s="12">
        <v>230000</v>
      </c>
    </row>
    <row r="26" spans="1:56" x14ac:dyDescent="0.25">
      <c r="A26" s="21" t="s">
        <v>9</v>
      </c>
      <c r="B26" s="22" t="s">
        <v>28</v>
      </c>
      <c r="C26" s="18"/>
      <c r="D26" s="12">
        <v>170000</v>
      </c>
      <c r="E26" s="12">
        <v>265000</v>
      </c>
    </row>
    <row r="27" spans="1:56" x14ac:dyDescent="0.25">
      <c r="A27" s="21" t="s">
        <v>9</v>
      </c>
      <c r="B27" s="22" t="s">
        <v>29</v>
      </c>
      <c r="C27" s="18"/>
      <c r="D27" s="12">
        <v>93000</v>
      </c>
      <c r="E27" s="12">
        <v>93000</v>
      </c>
    </row>
    <row r="28" spans="1:56" x14ac:dyDescent="0.25">
      <c r="A28" s="23" t="s">
        <v>30</v>
      </c>
      <c r="B28" s="24"/>
      <c r="C28" s="25"/>
      <c r="D28" s="26">
        <f>D4+D7+D17+D18+D19+D20+D21+D24+D22+D23</f>
        <v>1999280</v>
      </c>
      <c r="E28" s="26">
        <f>E4+E7+E17+E18+E19+E20+E21+E24+E22+E23</f>
        <v>2095380</v>
      </c>
    </row>
    <row r="29" spans="1:56" x14ac:dyDescent="0.25">
      <c r="A29" s="2" t="s">
        <v>31</v>
      </c>
      <c r="B29" s="3"/>
      <c r="C29" s="3"/>
      <c r="D29" s="27"/>
      <c r="E29" s="27"/>
    </row>
    <row r="30" spans="1:56" x14ac:dyDescent="0.25">
      <c r="A30" s="14" t="s">
        <v>32</v>
      </c>
      <c r="B30" s="28"/>
      <c r="C30" s="28"/>
      <c r="D30" s="12">
        <f>D24*55%</f>
        <v>271150</v>
      </c>
      <c r="E30" s="12">
        <f>E24*55%</f>
        <v>323400</v>
      </c>
    </row>
    <row r="31" spans="1:56" x14ac:dyDescent="0.25">
      <c r="A31" s="14" t="s">
        <v>33</v>
      </c>
      <c r="B31" s="28"/>
      <c r="C31" s="28"/>
      <c r="D31" s="12">
        <v>42600</v>
      </c>
      <c r="E31" s="12">
        <v>42600</v>
      </c>
    </row>
    <row r="32" spans="1:56" s="1" customFormat="1" x14ac:dyDescent="0.25">
      <c r="A32" s="14" t="s">
        <v>34</v>
      </c>
      <c r="B32" s="28"/>
      <c r="C32" s="28"/>
      <c r="D32" s="12">
        <v>1063400</v>
      </c>
      <c r="E32" s="12">
        <v>1063400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s="1" customFormat="1" x14ac:dyDescent="0.25">
      <c r="A33" s="14" t="s">
        <v>35</v>
      </c>
      <c r="B33" s="28"/>
      <c r="C33" s="28"/>
      <c r="D33" s="12">
        <v>0</v>
      </c>
      <c r="E33" s="12">
        <v>0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s="1" customFormat="1" x14ac:dyDescent="0.25">
      <c r="A34" s="14" t="s">
        <v>36</v>
      </c>
      <c r="B34" s="28"/>
      <c r="C34" s="28"/>
      <c r="D34" s="12">
        <v>40000</v>
      </c>
      <c r="E34" s="12">
        <v>40000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s="1" customFormat="1" x14ac:dyDescent="0.25">
      <c r="A35" s="14" t="s">
        <v>37</v>
      </c>
      <c r="B35" s="28"/>
      <c r="C35" s="28"/>
      <c r="D35" s="12">
        <v>0</v>
      </c>
      <c r="E35" s="12">
        <v>0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s="1" customFormat="1" x14ac:dyDescent="0.25">
      <c r="A36" s="29" t="s">
        <v>38</v>
      </c>
      <c r="B36" s="30"/>
      <c r="C36" s="30"/>
      <c r="D36" s="12">
        <v>363000</v>
      </c>
      <c r="E36" s="12">
        <v>363000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s="1" customFormat="1" x14ac:dyDescent="0.25">
      <c r="A37" s="29" t="s">
        <v>39</v>
      </c>
      <c r="B37" s="30"/>
      <c r="C37" s="30"/>
      <c r="D37" s="12">
        <f>D24*45%</f>
        <v>221850</v>
      </c>
      <c r="E37" s="12">
        <f>E24*45%</f>
        <v>264600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s="1" customFormat="1" x14ac:dyDescent="0.25">
      <c r="A38" s="31" t="s">
        <v>30</v>
      </c>
      <c r="B38" s="32"/>
      <c r="C38" s="32"/>
      <c r="D38" s="26">
        <f>SUM(D30:D37)</f>
        <v>2002000</v>
      </c>
      <c r="E38" s="26">
        <f>SUM(E30:E37)</f>
        <v>2097000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s="1" customFormat="1" x14ac:dyDescent="0.25">
      <c r="A39" s="33" t="s">
        <v>40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</sheetData>
  <mergeCells count="13">
    <mergeCell ref="A38:C38"/>
    <mergeCell ref="A30:C30"/>
    <mergeCell ref="A31:C31"/>
    <mergeCell ref="A32:C32"/>
    <mergeCell ref="A33:C33"/>
    <mergeCell ref="A34:C34"/>
    <mergeCell ref="A35:C35"/>
    <mergeCell ref="A29:C29"/>
    <mergeCell ref="A2:C2"/>
    <mergeCell ref="A5:B5"/>
    <mergeCell ref="A6:B6"/>
    <mergeCell ref="A22:B22"/>
    <mergeCell ref="A23:B23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PI2025 - IV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2026-03-12T12:06:51Z</dcterms:created>
  <dcterms:modified xsi:type="dcterms:W3CDTF">2026-03-12T12:14:55Z</dcterms:modified>
</cp:coreProperties>
</file>